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35"/>
  </bookViews>
  <sheets>
    <sheet name="EON zverejnenie 2020" sheetId="5" r:id="rId1"/>
    <sheet name="EON zverejnenie 2019" sheetId="4" r:id="rId2"/>
    <sheet name="EON zverejnenie 2018" sheetId="3" r:id="rId3"/>
  </sheets>
  <calcPr calcId="124519"/>
</workbook>
</file>

<file path=xl/calcChain.xml><?xml version="1.0" encoding="utf-8"?>
<calcChain xmlns="http://schemas.openxmlformats.org/spreadsheetml/2006/main">
  <c r="F18" i="5"/>
  <c r="F20" s="1"/>
  <c r="E18"/>
  <c r="E20" s="1"/>
  <c r="D18"/>
  <c r="D20" s="1"/>
  <c r="C18"/>
  <c r="C20" s="1"/>
  <c r="B18"/>
  <c r="B20" s="1"/>
  <c r="G17"/>
  <c r="G16"/>
  <c r="G15"/>
  <c r="G14"/>
  <c r="G13"/>
  <c r="G12"/>
  <c r="G11"/>
  <c r="G9"/>
  <c r="G8"/>
  <c r="G7"/>
  <c r="C20" i="4"/>
  <c r="D20"/>
  <c r="E20"/>
  <c r="F20"/>
  <c r="B20"/>
  <c r="F18"/>
  <c r="C18"/>
  <c r="D18"/>
  <c r="E18"/>
  <c r="B18"/>
  <c r="G17"/>
  <c r="G16"/>
  <c r="G15"/>
  <c r="G14"/>
  <c r="G13"/>
  <c r="G12"/>
  <c r="G11"/>
  <c r="G9"/>
  <c r="G8"/>
  <c r="G7"/>
</calcChain>
</file>

<file path=xl/sharedStrings.xml><?xml version="1.0" encoding="utf-8"?>
<sst xmlns="http://schemas.openxmlformats.org/spreadsheetml/2006/main" count="106" uniqueCount="40">
  <si>
    <t>Druh poskytovanej sociálnej služby</t>
  </si>
  <si>
    <t xml:space="preserve">Forma sociálnej služby </t>
  </si>
  <si>
    <t>Kapacita</t>
  </si>
  <si>
    <t>Domov sociálnych služieb</t>
  </si>
  <si>
    <t>pobytová celoročná</t>
  </si>
  <si>
    <t>Zariadenie pre seniorov</t>
  </si>
  <si>
    <t>Špecializované zariadenie</t>
  </si>
  <si>
    <t>Zariadenie podporovaného bývania</t>
  </si>
  <si>
    <t>Útulok</t>
  </si>
  <si>
    <t>pobytová</t>
  </si>
  <si>
    <t>Podpora samostatného bývania/ 1 hodina sociálnej služby</t>
  </si>
  <si>
    <t>Služba včasnej intervencie   /  1 hodina sociálnej služby</t>
  </si>
  <si>
    <t>Špecializované sociálne poradenstvo/ 1 hodina sociálnej služby</t>
  </si>
  <si>
    <t>2. Poistné na verejné zdravotné poistenie, poistné na sociálne poistenie a povinné príspevky na starobné dôchodkové sporenie platené zamestnávateľom v rozsahu určenom zákonom:</t>
  </si>
  <si>
    <t>4. Výdavky na energie, vodu a komunikácie:</t>
  </si>
  <si>
    <t>6. Dopravné :</t>
  </si>
  <si>
    <t>9. Výdavky na služby :</t>
  </si>
  <si>
    <t>3. Tuzemské cestovné náhrady :</t>
  </si>
  <si>
    <t>5. Výdavky na materiál okrem reprezentačného vybavenia interiérov:</t>
  </si>
  <si>
    <t>8. Nájomné za prenájom nehnuteľnosti, alebo inej veci okrem dopravných prostriedkov a špeciálnych strojov, prístrojov, zariadení techniky, náradia a materiálu najviac vo výške obvyklého nájomného...</t>
  </si>
  <si>
    <t>10.Výdavky na bežné transfery v rozsahu vreckového podľa osobitného predpisu, odstupného, odchodného, náhrady príjmu pri dočasnej pracovnej neschopnosti zamestnanca podľa osobitného predpisu :</t>
  </si>
  <si>
    <t>11. Odpisy hmotného a nehmotného majetku  podľa účtovných predpisov:</t>
  </si>
  <si>
    <t>1. Mzdy, platy a ostatné osobné vyrovnania vo výške, ktorá zodpovedá výške platu a ostatných osobných vyrovnaní podľa osobitného predpisu</t>
  </si>
  <si>
    <t>7. Výdavky na rutinnú a štandardnú údržbu okrem jednorazovej údržby  objektov  alebo ich časti a riešenia havarijných stavov:</t>
  </si>
  <si>
    <t>Centrum sociálnych služieb AMETYST, 094 01  Tovarné 117</t>
  </si>
  <si>
    <t>Priemerné ekonomicky oprávnené náklady za rok 2018 v štruktúre podľa § 72 ods. 5 zákona č. 448/2008 Z.z.</t>
  </si>
  <si>
    <t xml:space="preserve"> Ekonomicky oprávnené náklady za rok 2018 / 1 prijímateľ sociálnej služby /mesiac </t>
  </si>
  <si>
    <r>
      <t>od 41 do 100 miest /</t>
    </r>
    <r>
      <rPr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>50</t>
    </r>
  </si>
  <si>
    <r>
      <t xml:space="preserve">do 40 miest / </t>
    </r>
    <r>
      <rPr>
        <b/>
        <sz val="12"/>
        <color rgb="FFFF0000"/>
        <rFont val="Times New Roman"/>
        <family val="1"/>
        <charset val="238"/>
      </rPr>
      <t>6</t>
    </r>
  </si>
  <si>
    <r>
      <t>od 41 do 100 miest /</t>
    </r>
    <r>
      <rPr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>100</t>
    </r>
  </si>
  <si>
    <r>
      <t>do 40 miest /</t>
    </r>
    <r>
      <rPr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>12</t>
    </r>
  </si>
  <si>
    <t>Priemerné ekonomicky oprávnené náklady za rok 2019 v štruktúre podľa § 72 ods. 5 zákona č. 448/2008 Z.z.</t>
  </si>
  <si>
    <t>spolu</t>
  </si>
  <si>
    <t xml:space="preserve"> Ekonomicky oprávnené náklady za rok 2019 / 1 prijímateľ sociálnej služby /mesiac </t>
  </si>
  <si>
    <t>prepočítaný počet prijímateľov 2019</t>
  </si>
  <si>
    <r>
      <t xml:space="preserve">od 1 do 40         miest / </t>
    </r>
    <r>
      <rPr>
        <b/>
        <sz val="12"/>
        <color rgb="FFFF0000"/>
        <rFont val="Times New Roman"/>
        <family val="1"/>
        <charset val="238"/>
      </rPr>
      <t>6</t>
    </r>
  </si>
  <si>
    <r>
      <t>od 1 do  40    miest /</t>
    </r>
    <r>
      <rPr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>12</t>
    </r>
  </si>
  <si>
    <t>prepočítaný počet prijímateľov 2020</t>
  </si>
  <si>
    <t>Priemerné ekonomicky oprávnené náklady za rok 2020 v štruktúre podľa § 72 ods. 5 zákona č. 448/2008 Z.z.</t>
  </si>
  <si>
    <t xml:space="preserve"> Ekonomicky oprávnené náklady za rok 2020 / 1 prijímateľ sociálnej služby /mesiac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</si>
</sst>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_ ;\-#,##0.00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rgb="FF0000FF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3" fillId="4" borderId="7" xfId="1" applyFont="1" applyFill="1" applyBorder="1" applyAlignment="1">
      <alignment horizontal="left" vertical="top" wrapText="1"/>
    </xf>
    <xf numFmtId="0" fontId="3" fillId="4" borderId="10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center" wrapText="1"/>
    </xf>
    <xf numFmtId="164" fontId="4" fillId="0" borderId="3" xfId="2" applyNumberFormat="1" applyFont="1" applyBorder="1"/>
    <xf numFmtId="164" fontId="4" fillId="5" borderId="16" xfId="2" applyNumberFormat="1" applyFont="1" applyFill="1" applyBorder="1"/>
    <xf numFmtId="0" fontId="3" fillId="5" borderId="1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4" borderId="8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5" borderId="13" xfId="1" applyNumberFormat="1" applyFont="1" applyFill="1" applyBorder="1" applyAlignment="1">
      <alignment horizontal="center" vertical="center" wrapText="1"/>
    </xf>
    <xf numFmtId="164" fontId="7" fillId="0" borderId="3" xfId="2" applyNumberFormat="1" applyFont="1" applyBorder="1" applyAlignment="1">
      <alignment vertical="center"/>
    </xf>
    <xf numFmtId="164" fontId="7" fillId="0" borderId="15" xfId="2" applyNumberFormat="1" applyFont="1" applyBorder="1" applyAlignment="1">
      <alignment vertical="center"/>
    </xf>
    <xf numFmtId="164" fontId="6" fillId="4" borderId="5" xfId="2" applyNumberFormat="1" applyFont="1" applyFill="1" applyBorder="1" applyAlignment="1">
      <alignment vertical="center"/>
    </xf>
    <xf numFmtId="164" fontId="6" fillId="4" borderId="6" xfId="2" applyNumberFormat="1" applyFont="1" applyFill="1" applyBorder="1" applyAlignment="1">
      <alignment vertical="center"/>
    </xf>
    <xf numFmtId="164" fontId="4" fillId="0" borderId="16" xfId="2" applyNumberFormat="1" applyFont="1" applyBorder="1"/>
    <xf numFmtId="0" fontId="11" fillId="4" borderId="9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13" fillId="5" borderId="14" xfId="1" applyNumberFormat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left" vertical="top" wrapText="1"/>
    </xf>
    <xf numFmtId="164" fontId="7" fillId="0" borderId="21" xfId="2" applyNumberFormat="1" applyFont="1" applyBorder="1" applyAlignment="1">
      <alignment vertical="center"/>
    </xf>
    <xf numFmtId="0" fontId="7" fillId="2" borderId="10" xfId="1" applyFont="1" applyFill="1" applyBorder="1" applyAlignment="1">
      <alignment horizontal="left" vertical="top" wrapText="1"/>
    </xf>
    <xf numFmtId="0" fontId="7" fillId="2" borderId="22" xfId="1" applyFont="1" applyFill="1" applyBorder="1" applyAlignment="1">
      <alignment horizontal="left" vertical="top" wrapText="1"/>
    </xf>
    <xf numFmtId="164" fontId="7" fillId="0" borderId="23" xfId="2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/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3" fillId="4" borderId="7" xfId="1" applyFont="1" applyFill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164" fontId="6" fillId="4" borderId="5" xfId="2" applyNumberFormat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164" fontId="8" fillId="0" borderId="3" xfId="2" applyNumberFormat="1" applyFont="1" applyBorder="1"/>
    <xf numFmtId="0" fontId="15" fillId="0" borderId="0" xfId="0" applyFont="1"/>
    <xf numFmtId="0" fontId="5" fillId="4" borderId="17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</cellXfs>
  <cellStyles count="3">
    <cellStyle name="meny" xfId="2" builtinId="4"/>
    <cellStyle name="normálne" xfId="0" builtinId="0"/>
    <cellStyle name="normálne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0"/>
  <sheetViews>
    <sheetView tabSelected="1" workbookViewId="0">
      <selection activeCell="K9" sqref="K9"/>
    </sheetView>
  </sheetViews>
  <sheetFormatPr defaultRowHeight="15"/>
  <cols>
    <col min="1" max="1" width="70.42578125" customWidth="1"/>
    <col min="2" max="2" width="16.85546875" customWidth="1"/>
    <col min="3" max="3" width="15.85546875" customWidth="1"/>
    <col min="4" max="4" width="16.5703125" customWidth="1"/>
    <col min="5" max="5" width="16" customWidth="1"/>
    <col min="6" max="6" width="12.140625" customWidth="1"/>
    <col min="7" max="7" width="15" hidden="1" customWidth="1"/>
    <col min="8" max="8" width="12.85546875" hidden="1" customWidth="1"/>
    <col min="9" max="9" width="11.7109375" hidden="1" customWidth="1"/>
  </cols>
  <sheetData>
    <row r="1" spans="1:9" ht="19.5" customHeight="1">
      <c r="A1" s="7" t="s">
        <v>38</v>
      </c>
      <c r="B1" s="7"/>
    </row>
    <row r="2" spans="1:9" ht="23.25" customHeight="1">
      <c r="A2" s="8" t="s">
        <v>24</v>
      </c>
      <c r="B2" s="8"/>
    </row>
    <row r="3" spans="1:9" ht="15.75" thickBot="1"/>
    <row r="4" spans="1:9" ht="50.25" customHeight="1">
      <c r="A4" s="34" t="s">
        <v>0</v>
      </c>
      <c r="B4" s="9" t="s">
        <v>3</v>
      </c>
      <c r="C4" s="9" t="s">
        <v>5</v>
      </c>
      <c r="D4" s="9" t="s">
        <v>6</v>
      </c>
      <c r="E4" s="9" t="s">
        <v>7</v>
      </c>
      <c r="F4" s="17" t="s">
        <v>8</v>
      </c>
      <c r="G4" s="50" t="s">
        <v>12</v>
      </c>
      <c r="H4" s="53" t="s">
        <v>11</v>
      </c>
      <c r="I4" s="56" t="s">
        <v>10</v>
      </c>
    </row>
    <row r="5" spans="1:9" ht="39.75" customHeight="1">
      <c r="A5" s="35" t="s">
        <v>1</v>
      </c>
      <c r="B5" s="10" t="s">
        <v>4</v>
      </c>
      <c r="C5" s="10" t="s">
        <v>4</v>
      </c>
      <c r="D5" s="10" t="s">
        <v>4</v>
      </c>
      <c r="E5" s="10" t="s">
        <v>4</v>
      </c>
      <c r="F5" s="18" t="s">
        <v>9</v>
      </c>
      <c r="G5" s="51"/>
      <c r="H5" s="54"/>
      <c r="I5" s="57"/>
    </row>
    <row r="6" spans="1:9" ht="32.25" customHeight="1" thickBot="1">
      <c r="A6" s="6" t="s">
        <v>2</v>
      </c>
      <c r="B6" s="11" t="s">
        <v>27</v>
      </c>
      <c r="C6" s="11" t="s">
        <v>35</v>
      </c>
      <c r="D6" s="11" t="s">
        <v>29</v>
      </c>
      <c r="E6" s="11" t="s">
        <v>36</v>
      </c>
      <c r="F6" s="19">
        <v>12</v>
      </c>
      <c r="G6" s="52"/>
      <c r="H6" s="55"/>
      <c r="I6" s="58"/>
    </row>
    <row r="7" spans="1:9" ht="40.5" customHeight="1">
      <c r="A7" s="36" t="s">
        <v>22</v>
      </c>
      <c r="B7" s="40">
        <v>413562.89</v>
      </c>
      <c r="C7" s="40">
        <v>45951.43</v>
      </c>
      <c r="D7" s="40">
        <v>666295.76</v>
      </c>
      <c r="E7" s="40">
        <v>34463.57</v>
      </c>
      <c r="F7" s="40">
        <v>11705.36</v>
      </c>
      <c r="G7" s="25">
        <f>SUM(B7:F7)</f>
        <v>1171979.0100000002</v>
      </c>
      <c r="H7" s="4">
        <v>0</v>
      </c>
      <c r="I7" s="4">
        <v>0</v>
      </c>
    </row>
    <row r="8" spans="1:9" ht="48.75" customHeight="1">
      <c r="A8" s="37" t="s">
        <v>13</v>
      </c>
      <c r="B8" s="32">
        <v>141244.76999999999</v>
      </c>
      <c r="C8" s="32">
        <v>15693.86</v>
      </c>
      <c r="D8" s="32">
        <v>227561.01</v>
      </c>
      <c r="E8" s="32">
        <v>11770.4</v>
      </c>
      <c r="F8" s="32">
        <v>3862.41</v>
      </c>
      <c r="G8" s="26">
        <f>SUM(B8:F8)</f>
        <v>400132.45</v>
      </c>
      <c r="H8" s="4">
        <v>0</v>
      </c>
      <c r="I8" s="4">
        <v>0</v>
      </c>
    </row>
    <row r="9" spans="1:9" ht="30" customHeight="1">
      <c r="A9" s="37" t="s">
        <v>17</v>
      </c>
      <c r="B9" s="32">
        <v>88.81</v>
      </c>
      <c r="C9" s="32">
        <v>0</v>
      </c>
      <c r="D9" s="32">
        <v>143.09</v>
      </c>
      <c r="E9" s="32">
        <v>0</v>
      </c>
      <c r="F9" s="32">
        <v>0</v>
      </c>
      <c r="G9" s="27">
        <f>SUM(B9:F9)</f>
        <v>231.9</v>
      </c>
      <c r="H9" s="4">
        <v>0</v>
      </c>
      <c r="I9" s="4">
        <v>0</v>
      </c>
    </row>
    <row r="10" spans="1:9" ht="30" customHeight="1">
      <c r="A10" s="37" t="s">
        <v>14</v>
      </c>
      <c r="B10" s="32">
        <v>25882.79</v>
      </c>
      <c r="C10" s="32">
        <v>2554.08</v>
      </c>
      <c r="D10" s="32">
        <v>35432.82</v>
      </c>
      <c r="E10" s="32">
        <v>4499.62</v>
      </c>
      <c r="F10" s="32">
        <v>5617.45</v>
      </c>
      <c r="G10" s="28">
        <v>83360.45</v>
      </c>
      <c r="H10" s="4">
        <v>0</v>
      </c>
      <c r="I10" s="4">
        <v>0</v>
      </c>
    </row>
    <row r="11" spans="1:9" ht="30" customHeight="1">
      <c r="A11" s="37" t="s">
        <v>18</v>
      </c>
      <c r="B11" s="32">
        <v>97270.65</v>
      </c>
      <c r="C11" s="32">
        <v>9598.5300000000007</v>
      </c>
      <c r="D11" s="32">
        <v>133160.79</v>
      </c>
      <c r="E11" s="32">
        <v>16910.099999999999</v>
      </c>
      <c r="F11" s="32">
        <v>1241.98</v>
      </c>
      <c r="G11" s="28">
        <f t="shared" ref="G11:G17" si="0">SUM(B11:F11)</f>
        <v>258182.05000000002</v>
      </c>
      <c r="H11" s="4">
        <v>0</v>
      </c>
      <c r="I11" s="4">
        <v>0</v>
      </c>
    </row>
    <row r="12" spans="1:9" ht="30" customHeight="1">
      <c r="A12" s="37" t="s">
        <v>15</v>
      </c>
      <c r="B12" s="32">
        <v>998.58</v>
      </c>
      <c r="C12" s="32">
        <v>98.64</v>
      </c>
      <c r="D12" s="32">
        <v>1367.03</v>
      </c>
      <c r="E12" s="32">
        <v>173.6</v>
      </c>
      <c r="F12" s="32">
        <v>0</v>
      </c>
      <c r="G12" s="28">
        <f t="shared" si="0"/>
        <v>2637.85</v>
      </c>
      <c r="H12" s="4">
        <v>0</v>
      </c>
      <c r="I12" s="4">
        <v>0</v>
      </c>
    </row>
    <row r="13" spans="1:9" ht="36" customHeight="1">
      <c r="A13" s="37" t="s">
        <v>23</v>
      </c>
      <c r="B13" s="32">
        <v>2229.12</v>
      </c>
      <c r="C13" s="32">
        <v>219.97</v>
      </c>
      <c r="D13" s="32">
        <v>1422.6</v>
      </c>
      <c r="E13" s="32">
        <v>893.2</v>
      </c>
      <c r="F13" s="32">
        <v>144.76</v>
      </c>
      <c r="G13" s="29">
        <f t="shared" si="0"/>
        <v>4909.6499999999996</v>
      </c>
      <c r="H13" s="4">
        <v>0</v>
      </c>
      <c r="I13" s="4">
        <v>0</v>
      </c>
    </row>
    <row r="14" spans="1:9" ht="48" customHeight="1">
      <c r="A14" s="37" t="s">
        <v>19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0">
        <f t="shared" si="0"/>
        <v>0</v>
      </c>
      <c r="H14" s="4">
        <v>0</v>
      </c>
      <c r="I14" s="4">
        <v>0</v>
      </c>
    </row>
    <row r="15" spans="1:9" ht="30" customHeight="1">
      <c r="A15" s="37" t="s">
        <v>16</v>
      </c>
      <c r="B15" s="32">
        <v>17205.89</v>
      </c>
      <c r="C15" s="32">
        <v>1697.85</v>
      </c>
      <c r="D15" s="32">
        <v>23554.39</v>
      </c>
      <c r="E15" s="32">
        <v>2991.17</v>
      </c>
      <c r="F15" s="32">
        <v>994.04</v>
      </c>
      <c r="G15" s="28">
        <f t="shared" si="0"/>
        <v>46443.34</v>
      </c>
      <c r="H15" s="4">
        <v>0</v>
      </c>
      <c r="I15" s="4">
        <v>0</v>
      </c>
    </row>
    <row r="16" spans="1:9" ht="51.75" customHeight="1">
      <c r="A16" s="38" t="s">
        <v>20</v>
      </c>
      <c r="B16" s="32">
        <v>2601.88</v>
      </c>
      <c r="C16" s="32">
        <v>289.10000000000002</v>
      </c>
      <c r="D16" s="32">
        <v>4191.92</v>
      </c>
      <c r="E16" s="32">
        <v>216.82</v>
      </c>
      <c r="F16" s="32">
        <v>0</v>
      </c>
      <c r="G16" s="28">
        <f t="shared" si="0"/>
        <v>7299.7199999999993</v>
      </c>
      <c r="H16" s="4">
        <v>0</v>
      </c>
      <c r="I16" s="4">
        <v>0</v>
      </c>
    </row>
    <row r="17" spans="1:9" ht="30" customHeight="1" thickBot="1">
      <c r="A17" s="38" t="s">
        <v>21</v>
      </c>
      <c r="B17" s="41">
        <v>14633.3</v>
      </c>
      <c r="C17" s="41">
        <v>1756</v>
      </c>
      <c r="D17" s="41">
        <v>29266.59</v>
      </c>
      <c r="E17" s="41">
        <v>3511.99</v>
      </c>
      <c r="F17" s="41">
        <v>3511.99</v>
      </c>
      <c r="G17" s="31">
        <f t="shared" si="0"/>
        <v>52679.869999999995</v>
      </c>
      <c r="H17" s="4">
        <v>0</v>
      </c>
      <c r="I17" s="4">
        <v>0</v>
      </c>
    </row>
    <row r="18" spans="1:9" s="49" customFormat="1" ht="30" hidden="1" customHeight="1" thickBot="1">
      <c r="A18" s="45" t="s">
        <v>32</v>
      </c>
      <c r="B18" s="46">
        <f>SUM(B7:B17)</f>
        <v>715718.68000000017</v>
      </c>
      <c r="C18" s="46">
        <f t="shared" ref="C18:E18" si="1">SUM(C7:C17)</f>
        <v>77859.460000000021</v>
      </c>
      <c r="D18" s="46">
        <f t="shared" si="1"/>
        <v>1122396</v>
      </c>
      <c r="E18" s="46">
        <f t="shared" si="1"/>
        <v>75430.470000000016</v>
      </c>
      <c r="F18" s="46">
        <f>SUM(F7:F17)</f>
        <v>27077.989999999998</v>
      </c>
      <c r="G18" s="47"/>
      <c r="H18" s="48"/>
      <c r="I18" s="48"/>
    </row>
    <row r="19" spans="1:9" ht="30" hidden="1" customHeight="1" thickBot="1">
      <c r="A19" s="39" t="s">
        <v>37</v>
      </c>
      <c r="B19" s="42">
        <v>58.27</v>
      </c>
      <c r="C19" s="42">
        <v>5.75</v>
      </c>
      <c r="D19" s="42">
        <v>79.28</v>
      </c>
      <c r="E19" s="42">
        <v>10.119999999999999</v>
      </c>
      <c r="F19" s="43">
        <v>0.18</v>
      </c>
      <c r="G19" s="33"/>
      <c r="H19" s="4"/>
      <c r="I19" s="4"/>
    </row>
    <row r="20" spans="1:9" ht="39.75" customHeight="1" thickBot="1">
      <c r="A20" s="3" t="s">
        <v>39</v>
      </c>
      <c r="B20" s="44">
        <f>B18/B19/12</f>
        <v>1023.5665579772326</v>
      </c>
      <c r="C20" s="44">
        <f t="shared" ref="C20:F20" si="2">C18/C19/12</f>
        <v>1128.3979710144931</v>
      </c>
      <c r="D20" s="44">
        <f t="shared" si="2"/>
        <v>1179.7805247225026</v>
      </c>
      <c r="E20" s="44">
        <f t="shared" si="2"/>
        <v>621.13364624505948</v>
      </c>
      <c r="F20" s="44">
        <f t="shared" si="2"/>
        <v>12536.106481481482</v>
      </c>
      <c r="G20" s="5">
        <v>0</v>
      </c>
      <c r="H20" s="4">
        <v>0</v>
      </c>
      <c r="I20" s="4">
        <v>0</v>
      </c>
    </row>
  </sheetData>
  <mergeCells count="3">
    <mergeCell ref="G4:G6"/>
    <mergeCell ref="H4:H6"/>
    <mergeCell ref="I4:I6"/>
  </mergeCells>
  <printOptions horizontalCentered="1" verticalCentered="1"/>
  <pageMargins left="0.19685039370078741" right="0.19685039370078741" top="0.39370078740157483" bottom="0.39370078740157483" header="0.31496062992125984" footer="0.11811023622047245"/>
  <pageSetup paperSize="9" scale="88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opLeftCell="A4" workbookViewId="0">
      <selection activeCell="A20" sqref="A20"/>
    </sheetView>
  </sheetViews>
  <sheetFormatPr defaultRowHeight="15"/>
  <cols>
    <col min="1" max="1" width="70.42578125" customWidth="1"/>
    <col min="2" max="2" width="16.85546875" customWidth="1"/>
    <col min="3" max="3" width="15.85546875" customWidth="1"/>
    <col min="4" max="4" width="16.5703125" customWidth="1"/>
    <col min="5" max="5" width="16" customWidth="1"/>
    <col min="6" max="6" width="12.140625" customWidth="1"/>
    <col min="7" max="7" width="15" hidden="1" customWidth="1"/>
    <col min="8" max="8" width="12.85546875" hidden="1" customWidth="1"/>
    <col min="9" max="9" width="11.7109375" hidden="1" customWidth="1"/>
  </cols>
  <sheetData>
    <row r="1" spans="1:9" ht="19.5" customHeight="1">
      <c r="A1" s="7" t="s">
        <v>31</v>
      </c>
      <c r="B1" s="7"/>
    </row>
    <row r="2" spans="1:9" ht="23.25" customHeight="1">
      <c r="A2" s="8" t="s">
        <v>24</v>
      </c>
      <c r="B2" s="8"/>
    </row>
    <row r="3" spans="1:9" ht="15.75" thickBot="1"/>
    <row r="4" spans="1:9" ht="50.25" customHeight="1">
      <c r="A4" s="34" t="s">
        <v>0</v>
      </c>
      <c r="B4" s="9" t="s">
        <v>3</v>
      </c>
      <c r="C4" s="9" t="s">
        <v>5</v>
      </c>
      <c r="D4" s="9" t="s">
        <v>6</v>
      </c>
      <c r="E4" s="9" t="s">
        <v>7</v>
      </c>
      <c r="F4" s="17" t="s">
        <v>8</v>
      </c>
      <c r="G4" s="50" t="s">
        <v>12</v>
      </c>
      <c r="H4" s="53" t="s">
        <v>11</v>
      </c>
      <c r="I4" s="56" t="s">
        <v>10</v>
      </c>
    </row>
    <row r="5" spans="1:9" ht="39.75" customHeight="1">
      <c r="A5" s="35" t="s">
        <v>1</v>
      </c>
      <c r="B5" s="10" t="s">
        <v>4</v>
      </c>
      <c r="C5" s="10" t="s">
        <v>4</v>
      </c>
      <c r="D5" s="10" t="s">
        <v>4</v>
      </c>
      <c r="E5" s="10" t="s">
        <v>4</v>
      </c>
      <c r="F5" s="18" t="s">
        <v>9</v>
      </c>
      <c r="G5" s="51"/>
      <c r="H5" s="54"/>
      <c r="I5" s="57"/>
    </row>
    <row r="6" spans="1:9" ht="32.25" customHeight="1" thickBot="1">
      <c r="A6" s="6" t="s">
        <v>2</v>
      </c>
      <c r="B6" s="11" t="s">
        <v>27</v>
      </c>
      <c r="C6" s="11" t="s">
        <v>35</v>
      </c>
      <c r="D6" s="11" t="s">
        <v>29</v>
      </c>
      <c r="E6" s="11" t="s">
        <v>36</v>
      </c>
      <c r="F6" s="19">
        <v>12</v>
      </c>
      <c r="G6" s="52"/>
      <c r="H6" s="55"/>
      <c r="I6" s="58"/>
    </row>
    <row r="7" spans="1:9" ht="40.5" customHeight="1">
      <c r="A7" s="36" t="s">
        <v>22</v>
      </c>
      <c r="B7" s="40">
        <v>333214.62</v>
      </c>
      <c r="C7" s="40">
        <v>36023.199999999997</v>
      </c>
      <c r="D7" s="40">
        <v>522336.43</v>
      </c>
      <c r="E7" s="40">
        <v>27017.4</v>
      </c>
      <c r="F7" s="40">
        <v>9909.31</v>
      </c>
      <c r="G7" s="25">
        <f>SUM(B7:F7)</f>
        <v>928500.96000000008</v>
      </c>
      <c r="H7" s="4">
        <v>0</v>
      </c>
      <c r="I7" s="4">
        <v>0</v>
      </c>
    </row>
    <row r="8" spans="1:9" ht="48.75" customHeight="1">
      <c r="A8" s="37" t="s">
        <v>13</v>
      </c>
      <c r="B8" s="32">
        <v>113293.4</v>
      </c>
      <c r="C8" s="32">
        <v>12247.94</v>
      </c>
      <c r="D8" s="32">
        <v>177595.06</v>
      </c>
      <c r="E8" s="32">
        <v>9185.9500000000007</v>
      </c>
      <c r="F8" s="32">
        <v>3169.9</v>
      </c>
      <c r="G8" s="26">
        <f>SUM(B8:F8)</f>
        <v>315492.25000000006</v>
      </c>
      <c r="H8" s="4">
        <v>0</v>
      </c>
      <c r="I8" s="4">
        <v>0</v>
      </c>
    </row>
    <row r="9" spans="1:9" ht="30" customHeight="1">
      <c r="A9" s="37" t="s">
        <v>17</v>
      </c>
      <c r="B9" s="32">
        <v>81.39</v>
      </c>
      <c r="C9" s="32">
        <v>0</v>
      </c>
      <c r="D9" s="32">
        <v>127.58</v>
      </c>
      <c r="E9" s="32">
        <v>0</v>
      </c>
      <c r="F9" s="32">
        <v>0</v>
      </c>
      <c r="G9" s="27">
        <f>SUM(B9:F9)</f>
        <v>208.97</v>
      </c>
      <c r="H9" s="4">
        <v>0</v>
      </c>
      <c r="I9" s="4">
        <v>0</v>
      </c>
    </row>
    <row r="10" spans="1:9" ht="30" customHeight="1">
      <c r="A10" s="37" t="s">
        <v>14</v>
      </c>
      <c r="B10" s="32">
        <v>31312</v>
      </c>
      <c r="C10" s="32">
        <v>2932.34</v>
      </c>
      <c r="D10" s="32">
        <v>38862.629999999997</v>
      </c>
      <c r="E10" s="32">
        <v>5374.5</v>
      </c>
      <c r="F10" s="32">
        <v>4878.97</v>
      </c>
      <c r="G10" s="28">
        <v>83360.45</v>
      </c>
      <c r="H10" s="4">
        <v>0</v>
      </c>
      <c r="I10" s="4">
        <v>0</v>
      </c>
    </row>
    <row r="11" spans="1:9" ht="30" customHeight="1">
      <c r="A11" s="37" t="s">
        <v>18</v>
      </c>
      <c r="B11" s="32">
        <v>95854.93</v>
      </c>
      <c r="C11" s="32">
        <v>8976.73</v>
      </c>
      <c r="D11" s="32">
        <v>118969.56</v>
      </c>
      <c r="E11" s="32">
        <v>16452.88</v>
      </c>
      <c r="F11" s="32">
        <v>381.67</v>
      </c>
      <c r="G11" s="28">
        <f t="shared" ref="G11:G17" si="0">SUM(B11:F11)</f>
        <v>240635.77</v>
      </c>
      <c r="H11" s="4">
        <v>0</v>
      </c>
      <c r="I11" s="4">
        <v>0</v>
      </c>
    </row>
    <row r="12" spans="1:9" ht="30" customHeight="1">
      <c r="A12" s="37" t="s">
        <v>15</v>
      </c>
      <c r="B12" s="32">
        <v>1611.9</v>
      </c>
      <c r="C12" s="32">
        <v>150.94999999999999</v>
      </c>
      <c r="D12" s="32">
        <v>2000.6</v>
      </c>
      <c r="E12" s="32">
        <v>276.67</v>
      </c>
      <c r="F12" s="32">
        <v>0</v>
      </c>
      <c r="G12" s="28">
        <f t="shared" si="0"/>
        <v>4040.12</v>
      </c>
      <c r="H12" s="4">
        <v>0</v>
      </c>
      <c r="I12" s="4">
        <v>0</v>
      </c>
    </row>
    <row r="13" spans="1:9" ht="36" customHeight="1">
      <c r="A13" s="37" t="s">
        <v>23</v>
      </c>
      <c r="B13" s="32">
        <v>2347.5100000000002</v>
      </c>
      <c r="C13" s="32">
        <v>221.61</v>
      </c>
      <c r="D13" s="32">
        <v>776.36</v>
      </c>
      <c r="E13" s="32">
        <v>861.62</v>
      </c>
      <c r="F13" s="32">
        <v>339.76</v>
      </c>
      <c r="G13" s="29">
        <f t="shared" si="0"/>
        <v>4546.8600000000006</v>
      </c>
      <c r="H13" s="4">
        <v>0</v>
      </c>
      <c r="I13" s="4">
        <v>0</v>
      </c>
    </row>
    <row r="14" spans="1:9" ht="48" customHeight="1">
      <c r="A14" s="37" t="s">
        <v>19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0">
        <f t="shared" si="0"/>
        <v>0</v>
      </c>
      <c r="H14" s="4">
        <v>0</v>
      </c>
      <c r="I14" s="4">
        <v>0</v>
      </c>
    </row>
    <row r="15" spans="1:9" ht="30" customHeight="1">
      <c r="A15" s="37" t="s">
        <v>16</v>
      </c>
      <c r="B15" s="32">
        <v>14049.89</v>
      </c>
      <c r="C15" s="32">
        <v>1315.76</v>
      </c>
      <c r="D15" s="32">
        <v>17437.91</v>
      </c>
      <c r="E15" s="32">
        <v>2411.5700000000002</v>
      </c>
      <c r="F15" s="32">
        <v>846.39</v>
      </c>
      <c r="G15" s="28">
        <f t="shared" si="0"/>
        <v>36061.519999999997</v>
      </c>
      <c r="H15" s="4">
        <v>0</v>
      </c>
      <c r="I15" s="4">
        <v>0</v>
      </c>
    </row>
    <row r="16" spans="1:9" ht="51.75" customHeight="1">
      <c r="A16" s="38" t="s">
        <v>20</v>
      </c>
      <c r="B16" s="32">
        <v>2091.98</v>
      </c>
      <c r="C16" s="32">
        <v>226.16</v>
      </c>
      <c r="D16" s="32">
        <v>5835.18</v>
      </c>
      <c r="E16" s="32">
        <v>169.62</v>
      </c>
      <c r="F16" s="32">
        <v>0</v>
      </c>
      <c r="G16" s="28">
        <f t="shared" si="0"/>
        <v>8322.94</v>
      </c>
      <c r="H16" s="4">
        <v>0</v>
      </c>
      <c r="I16" s="4">
        <v>0</v>
      </c>
    </row>
    <row r="17" spans="1:9" ht="30" customHeight="1" thickBot="1">
      <c r="A17" s="38" t="s">
        <v>21</v>
      </c>
      <c r="B17" s="41">
        <v>16379.81</v>
      </c>
      <c r="C17" s="41">
        <v>1725.58</v>
      </c>
      <c r="D17" s="41">
        <v>30759.62</v>
      </c>
      <c r="E17" s="41">
        <v>1451.15</v>
      </c>
      <c r="F17" s="41">
        <v>1451.15</v>
      </c>
      <c r="G17" s="31">
        <f t="shared" si="0"/>
        <v>51767.31</v>
      </c>
      <c r="H17" s="4">
        <v>0</v>
      </c>
      <c r="I17" s="4">
        <v>0</v>
      </c>
    </row>
    <row r="18" spans="1:9" s="49" customFormat="1" ht="30" hidden="1" customHeight="1" thickBot="1">
      <c r="A18" s="45" t="s">
        <v>32</v>
      </c>
      <c r="B18" s="46">
        <f>SUM(B7:B17)</f>
        <v>610237.43000000017</v>
      </c>
      <c r="C18" s="46">
        <f t="shared" ref="C18:E18" si="1">SUM(C7:C17)</f>
        <v>63820.27</v>
      </c>
      <c r="D18" s="46">
        <f t="shared" si="1"/>
        <v>914700.93</v>
      </c>
      <c r="E18" s="46">
        <f t="shared" si="1"/>
        <v>63201.360000000015</v>
      </c>
      <c r="F18" s="46">
        <f>SUM(F7:F17)</f>
        <v>20977.149999999998</v>
      </c>
      <c r="G18" s="47"/>
      <c r="H18" s="48"/>
      <c r="I18" s="48"/>
    </row>
    <row r="19" spans="1:9" ht="30" hidden="1" customHeight="1" thickBot="1">
      <c r="A19" s="39" t="s">
        <v>34</v>
      </c>
      <c r="B19" s="42">
        <v>65.790000000000006</v>
      </c>
      <c r="C19" s="42">
        <v>6.16</v>
      </c>
      <c r="D19" s="42">
        <v>81.66</v>
      </c>
      <c r="E19" s="42">
        <v>11.29</v>
      </c>
      <c r="F19" s="43">
        <v>6.24</v>
      </c>
      <c r="G19" s="33"/>
      <c r="H19" s="4"/>
      <c r="I19" s="4"/>
    </row>
    <row r="20" spans="1:9" ht="39.75" customHeight="1" thickBot="1">
      <c r="A20" s="3" t="s">
        <v>33</v>
      </c>
      <c r="B20" s="44">
        <f>B18/B19/12</f>
        <v>772.9612276435123</v>
      </c>
      <c r="C20" s="44">
        <f t="shared" ref="C20:F20" si="2">C18/C19/12</f>
        <v>863.36945346320351</v>
      </c>
      <c r="D20" s="44">
        <f t="shared" si="2"/>
        <v>933.44449546901797</v>
      </c>
      <c r="E20" s="44">
        <f t="shared" si="2"/>
        <v>466.49955713020387</v>
      </c>
      <c r="F20" s="44">
        <f t="shared" si="2"/>
        <v>280.14356303418799</v>
      </c>
      <c r="G20" s="5">
        <v>0</v>
      </c>
      <c r="H20" s="4">
        <v>0</v>
      </c>
      <c r="I20" s="4">
        <v>0</v>
      </c>
    </row>
  </sheetData>
  <mergeCells count="3">
    <mergeCell ref="G4:G6"/>
    <mergeCell ref="H4:H6"/>
    <mergeCell ref="I4:I6"/>
  </mergeCells>
  <printOptions horizontalCentered="1" verticalCentered="1"/>
  <pageMargins left="0.19685039370078741" right="0.19685039370078741" top="0.39370078740157483" bottom="0.39370078740157483" header="0.31496062992125984" footer="0.11811023622047245"/>
  <pageSetup paperSize="9" scale="88" orientation="landscape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>
      <selection activeCell="A16" sqref="A16"/>
    </sheetView>
  </sheetViews>
  <sheetFormatPr defaultRowHeight="15"/>
  <cols>
    <col min="1" max="1" width="70.42578125" customWidth="1"/>
    <col min="2" max="2" width="16.85546875" customWidth="1"/>
    <col min="3" max="3" width="15.85546875" customWidth="1"/>
    <col min="4" max="4" width="16.5703125" customWidth="1"/>
    <col min="5" max="5" width="16" customWidth="1"/>
    <col min="6" max="6" width="12.140625" customWidth="1"/>
    <col min="7" max="7" width="15" hidden="1" customWidth="1"/>
    <col min="8" max="8" width="12.85546875" hidden="1" customWidth="1"/>
    <col min="9" max="9" width="11.7109375" hidden="1" customWidth="1"/>
  </cols>
  <sheetData>
    <row r="1" spans="1:9" ht="19.5" customHeight="1">
      <c r="A1" s="7" t="s">
        <v>25</v>
      </c>
      <c r="B1" s="7"/>
    </row>
    <row r="2" spans="1:9" ht="23.25" customHeight="1">
      <c r="A2" s="8" t="s">
        <v>24</v>
      </c>
      <c r="B2" s="8"/>
    </row>
    <row r="3" spans="1:9" ht="15.75" thickBot="1"/>
    <row r="4" spans="1:9" ht="50.25" customHeight="1">
      <c r="A4" s="1" t="s">
        <v>0</v>
      </c>
      <c r="B4" s="9" t="s">
        <v>3</v>
      </c>
      <c r="C4" s="9" t="s">
        <v>5</v>
      </c>
      <c r="D4" s="9" t="s">
        <v>6</v>
      </c>
      <c r="E4" s="9" t="s">
        <v>7</v>
      </c>
      <c r="F4" s="17" t="s">
        <v>8</v>
      </c>
      <c r="G4" s="50" t="s">
        <v>12</v>
      </c>
      <c r="H4" s="53" t="s">
        <v>11</v>
      </c>
      <c r="I4" s="56" t="s">
        <v>10</v>
      </c>
    </row>
    <row r="5" spans="1:9" ht="39.75" customHeight="1">
      <c r="A5" s="2" t="s">
        <v>1</v>
      </c>
      <c r="B5" s="10" t="s">
        <v>4</v>
      </c>
      <c r="C5" s="10" t="s">
        <v>4</v>
      </c>
      <c r="D5" s="10" t="s">
        <v>4</v>
      </c>
      <c r="E5" s="10" t="s">
        <v>4</v>
      </c>
      <c r="F5" s="18" t="s">
        <v>9</v>
      </c>
      <c r="G5" s="51"/>
      <c r="H5" s="54"/>
      <c r="I5" s="57"/>
    </row>
    <row r="6" spans="1:9" ht="32.25" customHeight="1" thickBot="1">
      <c r="A6" s="6" t="s">
        <v>2</v>
      </c>
      <c r="B6" s="11" t="s">
        <v>27</v>
      </c>
      <c r="C6" s="11" t="s">
        <v>28</v>
      </c>
      <c r="D6" s="11" t="s">
        <v>29</v>
      </c>
      <c r="E6" s="11" t="s">
        <v>30</v>
      </c>
      <c r="F6" s="19">
        <v>12</v>
      </c>
      <c r="G6" s="52"/>
      <c r="H6" s="55"/>
      <c r="I6" s="58"/>
    </row>
    <row r="7" spans="1:9" ht="40.5" customHeight="1">
      <c r="A7" s="20" t="s">
        <v>22</v>
      </c>
      <c r="B7" s="12">
        <v>236808.98</v>
      </c>
      <c r="C7" s="12">
        <v>23680.9</v>
      </c>
      <c r="D7" s="12">
        <v>497298.86</v>
      </c>
      <c r="E7" s="12">
        <v>23680.9</v>
      </c>
      <c r="F7" s="21">
        <v>6335.41</v>
      </c>
      <c r="G7" s="16">
        <v>0</v>
      </c>
      <c r="H7" s="4">
        <v>0</v>
      </c>
      <c r="I7" s="4">
        <v>0</v>
      </c>
    </row>
    <row r="8" spans="1:9" ht="48.75" customHeight="1">
      <c r="A8" s="22" t="s">
        <v>13</v>
      </c>
      <c r="B8" s="12">
        <v>81167.460000000006</v>
      </c>
      <c r="C8" s="12">
        <v>8116.75</v>
      </c>
      <c r="D8" s="12">
        <v>170451.67</v>
      </c>
      <c r="E8" s="12">
        <v>8116.75</v>
      </c>
      <c r="F8" s="21">
        <v>1969.8</v>
      </c>
      <c r="G8" s="16">
        <v>0</v>
      </c>
      <c r="H8" s="4">
        <v>0</v>
      </c>
      <c r="I8" s="4">
        <v>0</v>
      </c>
    </row>
    <row r="9" spans="1:9" ht="30" customHeight="1">
      <c r="A9" s="22" t="s">
        <v>17</v>
      </c>
      <c r="B9" s="12">
        <v>164.98</v>
      </c>
      <c r="C9" s="12">
        <v>16.5</v>
      </c>
      <c r="D9" s="12">
        <v>354.96</v>
      </c>
      <c r="E9" s="12">
        <v>0</v>
      </c>
      <c r="F9" s="21">
        <v>0</v>
      </c>
      <c r="G9" s="16">
        <v>0</v>
      </c>
      <c r="H9" s="4">
        <v>0</v>
      </c>
      <c r="I9" s="4">
        <v>0</v>
      </c>
    </row>
    <row r="10" spans="1:9" ht="30" customHeight="1">
      <c r="A10" s="22" t="s">
        <v>14</v>
      </c>
      <c r="B10" s="12">
        <v>20642.22</v>
      </c>
      <c r="C10" s="12">
        <v>2477.0700000000002</v>
      </c>
      <c r="D10" s="12">
        <v>41284.44</v>
      </c>
      <c r="E10" s="12">
        <v>4954.13</v>
      </c>
      <c r="F10" s="21">
        <v>8042.02</v>
      </c>
      <c r="G10" s="16">
        <v>0</v>
      </c>
      <c r="H10" s="4">
        <v>0</v>
      </c>
      <c r="I10" s="4">
        <v>0</v>
      </c>
    </row>
    <row r="11" spans="1:9" ht="30" customHeight="1">
      <c r="A11" s="22" t="s">
        <v>18</v>
      </c>
      <c r="B11" s="12">
        <v>58507.58</v>
      </c>
      <c r="C11" s="12">
        <v>7020.91</v>
      </c>
      <c r="D11" s="12">
        <v>117015.16</v>
      </c>
      <c r="E11" s="12">
        <v>14041.82</v>
      </c>
      <c r="F11" s="21">
        <v>936.3</v>
      </c>
      <c r="G11" s="16">
        <v>0</v>
      </c>
      <c r="H11" s="4">
        <v>0</v>
      </c>
      <c r="I11" s="4">
        <v>0</v>
      </c>
    </row>
    <row r="12" spans="1:9" ht="30" customHeight="1">
      <c r="A12" s="22" t="s">
        <v>15</v>
      </c>
      <c r="B12" s="12">
        <v>744.55</v>
      </c>
      <c r="C12" s="12">
        <v>89.35</v>
      </c>
      <c r="D12" s="12">
        <v>1489.1</v>
      </c>
      <c r="E12" s="12">
        <v>178.69</v>
      </c>
      <c r="F12" s="21">
        <v>0</v>
      </c>
      <c r="G12" s="16">
        <v>0</v>
      </c>
      <c r="H12" s="4">
        <v>0</v>
      </c>
      <c r="I12" s="4">
        <v>0</v>
      </c>
    </row>
    <row r="13" spans="1:9" ht="36" customHeight="1">
      <c r="A13" s="22" t="s">
        <v>23</v>
      </c>
      <c r="B13" s="12">
        <v>990.56</v>
      </c>
      <c r="C13" s="12">
        <v>414.98</v>
      </c>
      <c r="D13" s="12">
        <v>3281.6</v>
      </c>
      <c r="E13" s="12">
        <v>829.96</v>
      </c>
      <c r="F13" s="21">
        <v>133.97</v>
      </c>
      <c r="G13" s="16">
        <v>0</v>
      </c>
      <c r="H13" s="4">
        <v>0</v>
      </c>
      <c r="I13" s="4">
        <v>0</v>
      </c>
    </row>
    <row r="14" spans="1:9" ht="48" customHeight="1">
      <c r="A14" s="22" t="s">
        <v>19</v>
      </c>
      <c r="B14" s="12">
        <v>0</v>
      </c>
      <c r="C14" s="12">
        <v>0</v>
      </c>
      <c r="D14" s="12">
        <v>0</v>
      </c>
      <c r="E14" s="12">
        <v>0</v>
      </c>
      <c r="F14" s="21">
        <v>0</v>
      </c>
      <c r="G14" s="16">
        <v>0</v>
      </c>
      <c r="H14" s="4">
        <v>0</v>
      </c>
      <c r="I14" s="4">
        <v>0</v>
      </c>
    </row>
    <row r="15" spans="1:9" ht="30" customHeight="1">
      <c r="A15" s="22" t="s">
        <v>16</v>
      </c>
      <c r="B15" s="12">
        <v>6674.63</v>
      </c>
      <c r="C15" s="12">
        <v>800.96</v>
      </c>
      <c r="D15" s="12">
        <v>13349.26</v>
      </c>
      <c r="E15" s="12">
        <v>1601.91</v>
      </c>
      <c r="F15" s="21">
        <v>981.28</v>
      </c>
      <c r="G15" s="16">
        <v>0</v>
      </c>
      <c r="H15" s="4">
        <v>0</v>
      </c>
      <c r="I15" s="4">
        <v>0</v>
      </c>
    </row>
    <row r="16" spans="1:9" ht="51.75" customHeight="1">
      <c r="A16" s="23" t="s">
        <v>20</v>
      </c>
      <c r="B16" s="12">
        <v>1216.8800000000001</v>
      </c>
      <c r="C16" s="12">
        <v>121.69</v>
      </c>
      <c r="D16" s="12">
        <v>2555.46</v>
      </c>
      <c r="E16" s="12">
        <v>121.69</v>
      </c>
      <c r="F16" s="21">
        <v>145.52000000000001</v>
      </c>
      <c r="G16" s="16">
        <v>0</v>
      </c>
      <c r="H16" s="4">
        <v>0</v>
      </c>
      <c r="I16" s="4">
        <v>0</v>
      </c>
    </row>
    <row r="17" spans="1:9" ht="30" customHeight="1" thickBot="1">
      <c r="A17" s="23" t="s">
        <v>21</v>
      </c>
      <c r="B17" s="13">
        <v>14515.2</v>
      </c>
      <c r="C17" s="13">
        <v>1501.82</v>
      </c>
      <c r="D17" s="13">
        <v>27030.39</v>
      </c>
      <c r="E17" s="13">
        <v>1003.65</v>
      </c>
      <c r="F17" s="24">
        <v>1003.65</v>
      </c>
      <c r="G17" s="16">
        <v>0</v>
      </c>
      <c r="H17" s="4">
        <v>0</v>
      </c>
      <c r="I17" s="4">
        <v>0</v>
      </c>
    </row>
    <row r="18" spans="1:9" ht="39.75" customHeight="1" thickBot="1">
      <c r="A18" s="3" t="s">
        <v>26</v>
      </c>
      <c r="B18" s="14">
        <v>702.39</v>
      </c>
      <c r="C18" s="14">
        <v>614.46</v>
      </c>
      <c r="D18" s="14">
        <v>728.43</v>
      </c>
      <c r="E18" s="14">
        <v>378.68</v>
      </c>
      <c r="F18" s="15">
        <v>135.75</v>
      </c>
      <c r="G18" s="5">
        <v>0</v>
      </c>
      <c r="H18" s="4">
        <v>0</v>
      </c>
      <c r="I18" s="4">
        <v>0</v>
      </c>
    </row>
  </sheetData>
  <mergeCells count="3">
    <mergeCell ref="G4:G6"/>
    <mergeCell ref="H4:H6"/>
    <mergeCell ref="I4:I6"/>
  </mergeCells>
  <printOptions horizontalCentered="1" verticalCentered="1"/>
  <pageMargins left="0.19685039370078741" right="0.19685039370078741" top="0.59055118110236227" bottom="0.19685039370078741" header="0.31496062992125984" footer="0.11811023622047245"/>
  <pageSetup paperSize="9" scale="88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EON zverejnenie 2020</vt:lpstr>
      <vt:lpstr>EON zverejnenie 2019</vt:lpstr>
      <vt:lpstr>EON zverejnenie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Fuňová</cp:lastModifiedBy>
  <cp:lastPrinted>2020-02-20T09:22:41Z</cp:lastPrinted>
  <dcterms:created xsi:type="dcterms:W3CDTF">2018-04-24T19:26:16Z</dcterms:created>
  <dcterms:modified xsi:type="dcterms:W3CDTF">2021-05-17T10:25:51Z</dcterms:modified>
</cp:coreProperties>
</file>