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lukac\Desktop\oprava chodby Jozefová     júl 2022\Výzva s prílohami\"/>
    </mc:Choice>
  </mc:AlternateContent>
  <xr:revisionPtr revIDLastSave="0" documentId="13_ncr:1_{947357F2-DC75-41FB-B917-8FF6914E47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ýkaz výmer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6" l="1"/>
  <c r="I47" i="6"/>
  <c r="I46" i="6"/>
  <c r="I45" i="6"/>
  <c r="I44" i="6"/>
  <c r="I43" i="6"/>
  <c r="I42" i="6"/>
  <c r="I41" i="6"/>
  <c r="I40" i="6"/>
  <c r="I39" i="6"/>
  <c r="I38" i="6"/>
  <c r="H49" i="6"/>
  <c r="H54" i="6" s="1"/>
  <c r="I34" i="6"/>
  <c r="H33" i="6"/>
  <c r="H35" i="6" s="1"/>
  <c r="H53" i="6" s="1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H11" i="6"/>
  <c r="H31" i="6" s="1"/>
  <c r="H52" i="6" s="1"/>
  <c r="I33" i="6" l="1"/>
  <c r="I35" i="6" s="1"/>
  <c r="I53" i="6" s="1"/>
  <c r="I49" i="6"/>
  <c r="I54" i="6" s="1"/>
  <c r="I11" i="6"/>
  <c r="I31" i="6" s="1"/>
  <c r="I52" i="6" s="1"/>
  <c r="H55" i="6"/>
  <c r="H56" i="6" s="1"/>
  <c r="H57" i="6" s="1"/>
  <c r="I55" i="6" l="1"/>
</calcChain>
</file>

<file path=xl/sharedStrings.xml><?xml version="1.0" encoding="utf-8"?>
<sst xmlns="http://schemas.openxmlformats.org/spreadsheetml/2006/main" count="105" uniqueCount="75">
  <si>
    <t>Spracoval:</t>
  </si>
  <si>
    <t>ks</t>
  </si>
  <si>
    <t>hod</t>
  </si>
  <si>
    <t>Elektromontáže</t>
  </si>
  <si>
    <t>Krabica odbočná s viečkom, bez zapojenia</t>
  </si>
  <si>
    <t>Silový kábel s medeným jadrom CYKY-J, 3x1,5</t>
  </si>
  <si>
    <t>bm</t>
  </si>
  <si>
    <t>Povrchové úpravy</t>
  </si>
  <si>
    <t>Maľby z maliarských zmesí tekutých PRIMALEX jednofarebne</t>
  </si>
  <si>
    <t>Dvojzásuvka zapustená, vrátane zapojenia 10/16A 250 V</t>
  </si>
  <si>
    <t>Svietidlo strop panel LED 12 W</t>
  </si>
  <si>
    <t>Silový kábel medený pevne uložený CYKYm 750V 3x2,5</t>
  </si>
  <si>
    <t>Dodávka a montáž krabíc KP 68</t>
  </si>
  <si>
    <t>Montáž ističov a zapojenie</t>
  </si>
  <si>
    <t>Odstránenie starých malieb  oškrabaním do výšky 3,8 m</t>
  </si>
  <si>
    <t>Odstránenie starých soklíkov keramických</t>
  </si>
  <si>
    <t>Presun hmôt pre drevené obklady - vývoz sute</t>
  </si>
  <si>
    <t>Odvoz a likvidácia odpadu do 2,5 t</t>
  </si>
  <si>
    <t>t</t>
  </si>
  <si>
    <t>Vnútorná omietka stien SP 1, nanášanie ručne, hr. 3 mm</t>
  </si>
  <si>
    <t>Povrchové úpravy celkom :</t>
  </si>
  <si>
    <t>Práce PSV</t>
  </si>
  <si>
    <t>Obklady a dlažby keramické celkom :</t>
  </si>
  <si>
    <t>Dodávka a montáž núdzového osvetlenia</t>
  </si>
  <si>
    <t>Elektromontáže celkom :</t>
  </si>
  <si>
    <t xml:space="preserve">Dátum :  </t>
  </si>
  <si>
    <t>P.č.</t>
  </si>
  <si>
    <t>Cena celkom bez DPH</t>
  </si>
  <si>
    <t>Cena celkom s DPH</t>
  </si>
  <si>
    <t>MJ</t>
  </si>
  <si>
    <t>Príplatok za  zabudované rohovníky (uholníky) na hrany (meria sa v m.d.)</t>
  </si>
  <si>
    <t>Obklady a dlažby keramické</t>
  </si>
  <si>
    <t>Demontáž a montáž, zapojenie ventilátora</t>
  </si>
  <si>
    <t xml:space="preserve">Kód </t>
  </si>
  <si>
    <t>Zhotoviteľ:</t>
  </si>
  <si>
    <t>MN</t>
  </si>
  <si>
    <t>Nástenný hydrant - výmena, dodávka a montáž</t>
  </si>
  <si>
    <t>Potiahnutie vnútorných stien a ostatných plôch sklotextilnou mriežkou do lepidla štandard</t>
  </si>
  <si>
    <t>Madlo drevené dvojité, drevotrieska buk,šírka 0,2 m</t>
  </si>
  <si>
    <t>Doska DTD buk, šírka 0,4 m</t>
  </si>
  <si>
    <t>Odstránenie starých drevených obkladov a líšt</t>
  </si>
  <si>
    <t>Vyrovnanie stien - štuková omietka celostenná</t>
  </si>
  <si>
    <t>Doska DTD buk, šírka 0,2 m</t>
  </si>
  <si>
    <t>Kazetový strop vrátane konštrukcie - dodávka a montáž</t>
  </si>
  <si>
    <t>Odstránenie oceľových zárubní vybúrním, š. 0,8 m</t>
  </si>
  <si>
    <t>Vyspravenie vybúraných dverných otvorov</t>
  </si>
  <si>
    <t>Prehľad rozpočtových nákladov</t>
  </si>
  <si>
    <t>Projektant:</t>
  </si>
  <si>
    <t>Názov</t>
  </si>
  <si>
    <t>JC bez DPH/MN</t>
  </si>
  <si>
    <t>Rekapitulácia rozpočtových nákladov</t>
  </si>
  <si>
    <t>1.</t>
  </si>
  <si>
    <t>2.</t>
  </si>
  <si>
    <t>3.</t>
  </si>
  <si>
    <t>DPH 20 %</t>
  </si>
  <si>
    <t>Celkom v EUR s DPH</t>
  </si>
  <si>
    <t>Dodávka dlažby keramickej, 300x150 mm</t>
  </si>
  <si>
    <t>Príprava podkladu, prednástrek pod omietky, štuková, SP 1</t>
  </si>
  <si>
    <t>Penetračný náter vnútorných stien - dodávka 2 x</t>
  </si>
  <si>
    <t>Náter omietky klasickými bytovými farbami - 2 x vrátane dodávky</t>
  </si>
  <si>
    <t>Dodávka a montáž dlažby keramickej (soklík) do tmelu flexibilného, veľkosť 300x100 mm, vrátane špárovania</t>
  </si>
  <si>
    <t xml:space="preserve">Vypínač polozapustený alebo zapustený vrátane zapojenia, sériový </t>
  </si>
  <si>
    <t>Vysekanie rých v akomkoľvek murive- do hĺbky 30 mm a š. 30 mm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</si>
  <si>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</si>
  <si>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 xml:space="preserve">Celkom v EUR </t>
  </si>
  <si>
    <t>bez DPH</t>
  </si>
  <si>
    <t>s DPH</t>
  </si>
  <si>
    <t>Výkaz výmer</t>
  </si>
  <si>
    <r>
      <t xml:space="preserve">Odberateľ : </t>
    </r>
    <r>
      <rPr>
        <b/>
        <sz val="10"/>
        <color theme="1"/>
        <rFont val="Arial"/>
        <family val="2"/>
        <charset val="238"/>
      </rPr>
      <t>Centrum sociálnych služieb AMETYST,094 01  Tovarné 117</t>
    </r>
  </si>
  <si>
    <r>
      <t xml:space="preserve">Stavba :  </t>
    </r>
    <r>
      <rPr>
        <b/>
        <sz val="12"/>
        <color theme="1"/>
        <rFont val="Arial"/>
        <family val="2"/>
        <charset val="238"/>
      </rPr>
      <t>Oprava chodby DSS na 1.poschodí hlavnej budovy CSS AMETYST</t>
    </r>
  </si>
  <si>
    <t>JC s DPH/MN</t>
  </si>
  <si>
    <t>SPOLU:</t>
  </si>
  <si>
    <t>pečiatka a podpis uchádzača</t>
  </si>
  <si>
    <t>(oprávnenej osoby)</t>
  </si>
  <si>
    <t>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</si>
</sst>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0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3" fillId="0" borderId="30" xfId="0" applyFont="1" applyFill="1" applyBorder="1" applyAlignment="1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3" fillId="0" borderId="0" xfId="0" applyNumberFormat="1" applyFont="1"/>
    <xf numFmtId="0" fontId="3" fillId="0" borderId="0" xfId="0" applyFont="1"/>
    <xf numFmtId="14" fontId="1" fillId="0" borderId="0" xfId="0" applyNumberFormat="1" applyFont="1" applyBorder="1"/>
    <xf numFmtId="0" fontId="3" fillId="0" borderId="7" xfId="0" applyFont="1" applyBorder="1"/>
    <xf numFmtId="0" fontId="3" fillId="0" borderId="18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13" xfId="0" applyFont="1" applyBorder="1"/>
    <xf numFmtId="0" fontId="1" fillId="0" borderId="12" xfId="0" applyFont="1" applyBorder="1"/>
    <xf numFmtId="0" fontId="1" fillId="0" borderId="8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left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vertical="center"/>
    </xf>
    <xf numFmtId="0" fontId="1" fillId="3" borderId="31" xfId="0" applyFont="1" applyFill="1" applyBorder="1"/>
    <xf numFmtId="0" fontId="1" fillId="3" borderId="32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/>
    <xf numFmtId="4" fontId="1" fillId="0" borderId="6" xfId="0" applyNumberFormat="1" applyFont="1" applyBorder="1"/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18" xfId="0" applyFont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2" fillId="0" borderId="5" xfId="0" applyFont="1" applyBorder="1"/>
    <xf numFmtId="4" fontId="5" fillId="0" borderId="9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4" fontId="6" fillId="0" borderId="0" xfId="0" applyNumberFormat="1" applyFont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4" fontId="5" fillId="0" borderId="16" xfId="0" applyNumberFormat="1" applyFont="1" applyBorder="1"/>
    <xf numFmtId="4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25" xfId="0" applyFont="1" applyBorder="1"/>
    <xf numFmtId="4" fontId="1" fillId="0" borderId="25" xfId="0" applyNumberFormat="1" applyFont="1" applyBorder="1"/>
    <xf numFmtId="4" fontId="5" fillId="0" borderId="1" xfId="0" applyNumberFormat="1" applyFont="1" applyBorder="1"/>
    <xf numFmtId="0" fontId="1" fillId="0" borderId="39" xfId="0" applyFont="1" applyBorder="1"/>
    <xf numFmtId="4" fontId="1" fillId="0" borderId="39" xfId="0" applyNumberFormat="1" applyFont="1" applyBorder="1"/>
    <xf numFmtId="4" fontId="5" fillId="0" borderId="28" xfId="0" applyNumberFormat="1" applyFont="1" applyBorder="1"/>
    <xf numFmtId="4" fontId="7" fillId="3" borderId="22" xfId="0" applyNumberFormat="1" applyFont="1" applyFill="1" applyBorder="1" applyAlignment="1">
      <alignment vertical="center"/>
    </xf>
    <xf numFmtId="4" fontId="7" fillId="3" borderId="23" xfId="0" applyNumberFormat="1" applyFont="1" applyFill="1" applyBorder="1" applyAlignment="1">
      <alignment vertical="center"/>
    </xf>
    <xf numFmtId="4" fontId="7" fillId="3" borderId="32" xfId="0" applyNumberFormat="1" applyFont="1" applyFill="1" applyBorder="1" applyAlignment="1">
      <alignment vertical="center"/>
    </xf>
    <xf numFmtId="4" fontId="7" fillId="3" borderId="33" xfId="0" applyNumberFormat="1" applyFont="1" applyFill="1" applyBorder="1" applyAlignment="1">
      <alignment vertic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40" xfId="0" applyFont="1" applyFill="1" applyBorder="1" applyAlignment="1">
      <alignment horizontal="left" wrapText="1"/>
    </xf>
    <xf numFmtId="0" fontId="3" fillId="0" borderId="37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2" fontId="3" fillId="0" borderId="35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4" fontId="5" fillId="0" borderId="17" xfId="0" applyNumberFormat="1" applyFont="1" applyBorder="1"/>
    <xf numFmtId="0" fontId="1" fillId="0" borderId="43" xfId="0" applyFont="1" applyBorder="1" applyAlignment="1">
      <alignment wrapText="1"/>
    </xf>
    <xf numFmtId="4" fontId="5" fillId="0" borderId="9" xfId="0" applyNumberFormat="1" applyFont="1" applyBorder="1"/>
    <xf numFmtId="0" fontId="1" fillId="0" borderId="44" xfId="0" applyFont="1" applyBorder="1" applyAlignment="1">
      <alignment wrapText="1"/>
    </xf>
    <xf numFmtId="4" fontId="5" fillId="0" borderId="29" xfId="0" applyNumberFormat="1" applyFont="1" applyBorder="1"/>
    <xf numFmtId="0" fontId="3" fillId="3" borderId="45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3" fillId="3" borderId="4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4" borderId="51" xfId="0" applyFont="1" applyFill="1" applyBorder="1" applyAlignment="1">
      <alignment horizontal="left" wrapText="1"/>
    </xf>
    <xf numFmtId="0" fontId="3" fillId="4" borderId="48" xfId="0" applyFont="1" applyFill="1" applyBorder="1" applyAlignment="1">
      <alignment horizontal="left" wrapText="1"/>
    </xf>
    <xf numFmtId="0" fontId="3" fillId="4" borderId="49" xfId="0" applyFont="1" applyFill="1" applyBorder="1" applyAlignment="1">
      <alignment horizontal="left" wrapText="1"/>
    </xf>
    <xf numFmtId="4" fontId="6" fillId="4" borderId="32" xfId="0" applyNumberFormat="1" applyFont="1" applyFill="1" applyBorder="1"/>
    <xf numFmtId="4" fontId="6" fillId="4" borderId="33" xfId="0" applyNumberFormat="1" applyFont="1" applyFill="1" applyBorder="1"/>
    <xf numFmtId="4" fontId="6" fillId="4" borderId="47" xfId="0" applyNumberFormat="1" applyFont="1" applyFill="1" applyBorder="1" applyAlignment="1">
      <alignment horizontal="center"/>
    </xf>
    <xf numFmtId="4" fontId="6" fillId="4" borderId="50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4"/>
  <sheetViews>
    <sheetView tabSelected="1" zoomScale="114" zoomScaleNormal="114" workbookViewId="0">
      <selection activeCell="K59" sqref="K59"/>
    </sheetView>
  </sheetViews>
  <sheetFormatPr defaultRowHeight="12.75" x14ac:dyDescent="0.2"/>
  <cols>
    <col min="1" max="1" width="3.7109375" style="1" customWidth="1"/>
    <col min="2" max="2" width="3.7109375" style="1" hidden="1" customWidth="1"/>
    <col min="3" max="3" width="49" style="61" customWidth="1"/>
    <col min="4" max="4" width="5.28515625" style="1" customWidth="1"/>
    <col min="5" max="5" width="6.85546875" style="1" customWidth="1"/>
    <col min="6" max="7" width="9" style="1" customWidth="1"/>
    <col min="8" max="9" width="12.140625" style="1" customWidth="1"/>
    <col min="10" max="10" width="8.140625" style="1" customWidth="1"/>
    <col min="11" max="11" width="15.28515625" style="1" customWidth="1"/>
    <col min="12" max="12" width="7.42578125" style="1" customWidth="1"/>
    <col min="13" max="13" width="10.5703125" style="1" customWidth="1"/>
    <col min="14" max="14" width="8.5703125" style="1" customWidth="1"/>
    <col min="15" max="15" width="6.5703125" style="1" customWidth="1"/>
    <col min="16" max="16384" width="9.140625" style="1"/>
  </cols>
  <sheetData>
    <row r="1" spans="1:18" ht="13.5" thickBot="1" x14ac:dyDescent="0.25"/>
    <row r="2" spans="1:18" ht="15.75" x14ac:dyDescent="0.2">
      <c r="A2" s="93" t="s">
        <v>69</v>
      </c>
      <c r="B2" s="94"/>
      <c r="C2" s="94"/>
      <c r="D2" s="94"/>
      <c r="E2" s="94"/>
      <c r="F2" s="94"/>
      <c r="G2" s="94"/>
      <c r="H2" s="94"/>
      <c r="I2" s="95"/>
    </row>
    <row r="3" spans="1:18" ht="19.5" customHeight="1" x14ac:dyDescent="0.2">
      <c r="A3" s="4" t="s">
        <v>68</v>
      </c>
      <c r="B3" s="2"/>
      <c r="C3" s="51"/>
      <c r="D3" s="2"/>
      <c r="E3" s="2"/>
      <c r="F3" s="2"/>
      <c r="G3" s="2"/>
      <c r="H3" s="2"/>
      <c r="I3" s="3"/>
    </row>
    <row r="4" spans="1:18" x14ac:dyDescent="0.2">
      <c r="A4" s="4" t="s">
        <v>47</v>
      </c>
      <c r="B4" s="2"/>
      <c r="C4" s="51"/>
      <c r="D4" s="2"/>
      <c r="E4" s="2"/>
      <c r="F4" s="2"/>
      <c r="G4" s="2" t="s">
        <v>25</v>
      </c>
      <c r="H4" s="12"/>
      <c r="I4" s="3"/>
    </row>
    <row r="5" spans="1:18" x14ac:dyDescent="0.2">
      <c r="A5" s="4" t="s">
        <v>34</v>
      </c>
      <c r="B5" s="2"/>
      <c r="C5" s="51"/>
      <c r="D5" s="2"/>
      <c r="E5" s="2"/>
      <c r="F5" s="2"/>
      <c r="G5" s="2" t="s">
        <v>0</v>
      </c>
      <c r="H5" s="2"/>
      <c r="I5" s="3"/>
    </row>
    <row r="6" spans="1:18" ht="18.75" customHeight="1" x14ac:dyDescent="0.25">
      <c r="A6" s="64" t="s">
        <v>67</v>
      </c>
      <c r="B6" s="2"/>
      <c r="C6" s="51"/>
      <c r="D6" s="2"/>
      <c r="E6" s="2"/>
      <c r="F6" s="2"/>
      <c r="G6" s="2"/>
      <c r="H6" s="2"/>
      <c r="I6" s="3"/>
    </row>
    <row r="7" spans="1:18" ht="13.5" thickBot="1" x14ac:dyDescent="0.25">
      <c r="A7" s="13" t="s">
        <v>46</v>
      </c>
      <c r="B7" s="14"/>
      <c r="C7" s="62"/>
      <c r="D7" s="15"/>
      <c r="E7" s="15"/>
      <c r="F7" s="15"/>
      <c r="G7" s="15"/>
      <c r="H7" s="15"/>
      <c r="I7" s="16"/>
    </row>
    <row r="8" spans="1:18" x14ac:dyDescent="0.2">
      <c r="A8" s="96" t="s">
        <v>26</v>
      </c>
      <c r="B8" s="98" t="s">
        <v>33</v>
      </c>
      <c r="C8" s="100" t="s">
        <v>48</v>
      </c>
      <c r="D8" s="100" t="s">
        <v>29</v>
      </c>
      <c r="E8" s="100" t="s">
        <v>35</v>
      </c>
      <c r="F8" s="100" t="s">
        <v>49</v>
      </c>
      <c r="G8" s="100" t="s">
        <v>70</v>
      </c>
      <c r="H8" s="100" t="s">
        <v>27</v>
      </c>
      <c r="I8" s="102" t="s">
        <v>28</v>
      </c>
      <c r="P8" s="5"/>
      <c r="R8" s="5"/>
    </row>
    <row r="9" spans="1:18" ht="33.75" customHeight="1" x14ac:dyDescent="0.2">
      <c r="A9" s="97"/>
      <c r="B9" s="99"/>
      <c r="C9" s="101"/>
      <c r="D9" s="101"/>
      <c r="E9" s="101"/>
      <c r="F9" s="101"/>
      <c r="G9" s="101"/>
      <c r="H9" s="101"/>
      <c r="I9" s="103"/>
      <c r="P9" s="5"/>
      <c r="R9" s="5"/>
    </row>
    <row r="10" spans="1:18" x14ac:dyDescent="0.2">
      <c r="A10" s="17"/>
      <c r="B10" s="18"/>
      <c r="C10" s="85" t="s">
        <v>7</v>
      </c>
      <c r="D10" s="86"/>
      <c r="E10" s="86"/>
      <c r="F10" s="86"/>
      <c r="G10" s="86"/>
      <c r="H10" s="86"/>
      <c r="I10" s="87"/>
    </row>
    <row r="11" spans="1:18" ht="14.25" hidden="1" x14ac:dyDescent="0.2">
      <c r="A11" s="19"/>
      <c r="B11" s="20"/>
      <c r="C11" s="21" t="s">
        <v>40</v>
      </c>
      <c r="D11" s="22" t="s">
        <v>63</v>
      </c>
      <c r="E11" s="23"/>
      <c r="F11" s="23"/>
      <c r="G11" s="23"/>
      <c r="H11" s="24">
        <f>G11*E11</f>
        <v>0</v>
      </c>
      <c r="I11" s="25">
        <f>H11*1.2</f>
        <v>0</v>
      </c>
    </row>
    <row r="12" spans="1:18" ht="14.25" x14ac:dyDescent="0.2">
      <c r="A12" s="19">
        <v>1</v>
      </c>
      <c r="B12" s="26"/>
      <c r="C12" s="21" t="s">
        <v>14</v>
      </c>
      <c r="D12" s="27" t="s">
        <v>63</v>
      </c>
      <c r="E12" s="23">
        <v>145</v>
      </c>
      <c r="F12" s="23"/>
      <c r="G12" s="23"/>
      <c r="H12" s="24"/>
      <c r="I12" s="65">
        <f t="shared" ref="I12:I30" si="0">H12*1.2</f>
        <v>0</v>
      </c>
    </row>
    <row r="13" spans="1:18" x14ac:dyDescent="0.2">
      <c r="A13" s="19">
        <v>2</v>
      </c>
      <c r="B13" s="26"/>
      <c r="C13" s="21" t="s">
        <v>15</v>
      </c>
      <c r="D13" s="27" t="s">
        <v>6</v>
      </c>
      <c r="E13" s="23">
        <v>46</v>
      </c>
      <c r="F13" s="23"/>
      <c r="G13" s="23"/>
      <c r="H13" s="24"/>
      <c r="I13" s="65">
        <f t="shared" si="0"/>
        <v>0</v>
      </c>
    </row>
    <row r="14" spans="1:18" hidden="1" x14ac:dyDescent="0.2">
      <c r="A14" s="19"/>
      <c r="B14" s="26"/>
      <c r="C14" s="21" t="s">
        <v>44</v>
      </c>
      <c r="D14" s="27" t="s">
        <v>1</v>
      </c>
      <c r="E14" s="23"/>
      <c r="F14" s="23"/>
      <c r="G14" s="23"/>
      <c r="H14" s="24"/>
      <c r="I14" s="65">
        <f t="shared" si="0"/>
        <v>0</v>
      </c>
    </row>
    <row r="15" spans="1:18" x14ac:dyDescent="0.2">
      <c r="A15" s="19">
        <v>3</v>
      </c>
      <c r="B15" s="26"/>
      <c r="C15" s="21" t="s">
        <v>17</v>
      </c>
      <c r="D15" s="27" t="s">
        <v>18</v>
      </c>
      <c r="E15" s="23">
        <v>0.5</v>
      </c>
      <c r="F15" s="23"/>
      <c r="G15" s="23"/>
      <c r="H15" s="24"/>
      <c r="I15" s="65">
        <f t="shared" si="0"/>
        <v>0</v>
      </c>
    </row>
    <row r="16" spans="1:18" hidden="1" x14ac:dyDescent="0.2">
      <c r="A16" s="19">
        <v>6</v>
      </c>
      <c r="B16" s="26"/>
      <c r="C16" s="21" t="s">
        <v>16</v>
      </c>
      <c r="D16" s="27" t="s">
        <v>2</v>
      </c>
      <c r="E16" s="23"/>
      <c r="F16" s="23"/>
      <c r="G16" s="23"/>
      <c r="H16" s="24"/>
      <c r="I16" s="65">
        <f t="shared" si="0"/>
        <v>0</v>
      </c>
    </row>
    <row r="17" spans="1:9" ht="25.5" x14ac:dyDescent="0.2">
      <c r="A17" s="19">
        <v>4</v>
      </c>
      <c r="B17" s="26"/>
      <c r="C17" s="21" t="s">
        <v>57</v>
      </c>
      <c r="D17" s="27" t="s">
        <v>63</v>
      </c>
      <c r="E17" s="23">
        <v>145</v>
      </c>
      <c r="F17" s="23"/>
      <c r="G17" s="23"/>
      <c r="H17" s="24"/>
      <c r="I17" s="65">
        <f t="shared" si="0"/>
        <v>0</v>
      </c>
    </row>
    <row r="18" spans="1:9" ht="25.5" x14ac:dyDescent="0.2">
      <c r="A18" s="19">
        <v>5</v>
      </c>
      <c r="B18" s="26"/>
      <c r="C18" s="21" t="s">
        <v>30</v>
      </c>
      <c r="D18" s="27" t="s">
        <v>6</v>
      </c>
      <c r="E18" s="23">
        <v>13</v>
      </c>
      <c r="F18" s="23"/>
      <c r="G18" s="23"/>
      <c r="H18" s="24"/>
      <c r="I18" s="65">
        <f t="shared" si="0"/>
        <v>0</v>
      </c>
    </row>
    <row r="19" spans="1:9" ht="32.25" customHeight="1" x14ac:dyDescent="0.2">
      <c r="A19" s="19">
        <v>6</v>
      </c>
      <c r="B19" s="26"/>
      <c r="C19" s="21" t="s">
        <v>37</v>
      </c>
      <c r="D19" s="27" t="s">
        <v>63</v>
      </c>
      <c r="E19" s="23">
        <v>145</v>
      </c>
      <c r="F19" s="23"/>
      <c r="G19" s="28"/>
      <c r="H19" s="24"/>
      <c r="I19" s="65">
        <f t="shared" si="0"/>
        <v>0</v>
      </c>
    </row>
    <row r="20" spans="1:9" ht="14.25" x14ac:dyDescent="0.2">
      <c r="A20" s="19">
        <v>7</v>
      </c>
      <c r="B20" s="26"/>
      <c r="C20" s="29" t="s">
        <v>58</v>
      </c>
      <c r="D20" s="27" t="s">
        <v>63</v>
      </c>
      <c r="E20" s="28">
        <v>145</v>
      </c>
      <c r="F20" s="28"/>
      <c r="G20" s="28"/>
      <c r="H20" s="24"/>
      <c r="I20" s="65">
        <f t="shared" si="0"/>
        <v>0</v>
      </c>
    </row>
    <row r="21" spans="1:9" ht="25.5" x14ac:dyDescent="0.2">
      <c r="A21" s="19">
        <v>8</v>
      </c>
      <c r="B21" s="26"/>
      <c r="C21" s="21" t="s">
        <v>19</v>
      </c>
      <c r="D21" s="27" t="s">
        <v>63</v>
      </c>
      <c r="E21" s="23">
        <v>145</v>
      </c>
      <c r="F21" s="23"/>
      <c r="G21" s="28"/>
      <c r="H21" s="24"/>
      <c r="I21" s="65">
        <f t="shared" si="0"/>
        <v>0</v>
      </c>
    </row>
    <row r="22" spans="1:9" ht="14.25" hidden="1" x14ac:dyDescent="0.2">
      <c r="A22" s="19"/>
      <c r="B22" s="26"/>
      <c r="C22" s="21" t="s">
        <v>45</v>
      </c>
      <c r="D22" s="27" t="s">
        <v>63</v>
      </c>
      <c r="E22" s="23"/>
      <c r="F22" s="23"/>
      <c r="G22" s="28"/>
      <c r="H22" s="24"/>
      <c r="I22" s="65">
        <f t="shared" si="0"/>
        <v>0</v>
      </c>
    </row>
    <row r="23" spans="1:9" ht="14.25" x14ac:dyDescent="0.2">
      <c r="A23" s="19">
        <v>9</v>
      </c>
      <c r="B23" s="26"/>
      <c r="C23" s="21" t="s">
        <v>41</v>
      </c>
      <c r="D23" s="27" t="s">
        <v>63</v>
      </c>
      <c r="E23" s="23">
        <v>50</v>
      </c>
      <c r="F23" s="23"/>
      <c r="G23" s="23"/>
      <c r="H23" s="24"/>
      <c r="I23" s="65">
        <f t="shared" si="0"/>
        <v>0</v>
      </c>
    </row>
    <row r="24" spans="1:9" ht="25.5" x14ac:dyDescent="0.2">
      <c r="A24" s="19">
        <v>10</v>
      </c>
      <c r="B24" s="26"/>
      <c r="C24" s="21" t="s">
        <v>59</v>
      </c>
      <c r="D24" s="27" t="s">
        <v>63</v>
      </c>
      <c r="E24" s="23">
        <v>145</v>
      </c>
      <c r="F24" s="23"/>
      <c r="G24" s="23"/>
      <c r="H24" s="24"/>
      <c r="I24" s="65">
        <f t="shared" si="0"/>
        <v>0</v>
      </c>
    </row>
    <row r="25" spans="1:9" ht="25.5" hidden="1" x14ac:dyDescent="0.2">
      <c r="A25" s="19"/>
      <c r="B25" s="26"/>
      <c r="C25" s="21" t="s">
        <v>8</v>
      </c>
      <c r="D25" s="27" t="s">
        <v>63</v>
      </c>
      <c r="E25" s="23"/>
      <c r="F25" s="23"/>
      <c r="G25" s="23"/>
      <c r="H25" s="24"/>
      <c r="I25" s="65">
        <f t="shared" si="0"/>
        <v>0</v>
      </c>
    </row>
    <row r="26" spans="1:9" hidden="1" x14ac:dyDescent="0.2">
      <c r="A26" s="19"/>
      <c r="B26" s="26"/>
      <c r="C26" s="21" t="s">
        <v>36</v>
      </c>
      <c r="D26" s="27" t="s">
        <v>1</v>
      </c>
      <c r="E26" s="23"/>
      <c r="F26" s="23"/>
      <c r="G26" s="28"/>
      <c r="H26" s="24"/>
      <c r="I26" s="65">
        <f t="shared" si="0"/>
        <v>0</v>
      </c>
    </row>
    <row r="27" spans="1:9" hidden="1" x14ac:dyDescent="0.2">
      <c r="A27" s="19"/>
      <c r="B27" s="26"/>
      <c r="C27" s="29" t="s">
        <v>38</v>
      </c>
      <c r="D27" s="30" t="s">
        <v>6</v>
      </c>
      <c r="E27" s="28"/>
      <c r="F27" s="28"/>
      <c r="G27" s="28"/>
      <c r="H27" s="24"/>
      <c r="I27" s="65">
        <f t="shared" si="0"/>
        <v>0</v>
      </c>
    </row>
    <row r="28" spans="1:9" hidden="1" x14ac:dyDescent="0.2">
      <c r="A28" s="19"/>
      <c r="B28" s="26"/>
      <c r="C28" s="29" t="s">
        <v>39</v>
      </c>
      <c r="D28" s="30" t="s">
        <v>6</v>
      </c>
      <c r="E28" s="28"/>
      <c r="F28" s="28"/>
      <c r="G28" s="28"/>
      <c r="H28" s="24"/>
      <c r="I28" s="65">
        <f t="shared" si="0"/>
        <v>0</v>
      </c>
    </row>
    <row r="29" spans="1:9" hidden="1" x14ac:dyDescent="0.2">
      <c r="A29" s="19"/>
      <c r="B29" s="26"/>
      <c r="C29" s="29" t="s">
        <v>42</v>
      </c>
      <c r="D29" s="30" t="s">
        <v>6</v>
      </c>
      <c r="E29" s="28"/>
      <c r="F29" s="28"/>
      <c r="G29" s="28"/>
      <c r="H29" s="24"/>
      <c r="I29" s="65">
        <f t="shared" si="0"/>
        <v>0</v>
      </c>
    </row>
    <row r="30" spans="1:9" ht="15" thickBot="1" x14ac:dyDescent="0.25">
      <c r="A30" s="31">
        <v>11</v>
      </c>
      <c r="B30" s="32"/>
      <c r="C30" s="33" t="s">
        <v>43</v>
      </c>
      <c r="D30" s="104" t="s">
        <v>63</v>
      </c>
      <c r="E30" s="34">
        <v>75</v>
      </c>
      <c r="F30" s="34"/>
      <c r="G30" s="34"/>
      <c r="H30" s="35"/>
      <c r="I30" s="66">
        <f t="shared" si="0"/>
        <v>0</v>
      </c>
    </row>
    <row r="31" spans="1:9" ht="15.75" customHeight="1" thickBot="1" x14ac:dyDescent="0.25">
      <c r="A31" s="36"/>
      <c r="B31" s="37"/>
      <c r="C31" s="119" t="s">
        <v>20</v>
      </c>
      <c r="D31" s="120"/>
      <c r="E31" s="120"/>
      <c r="F31" s="120"/>
      <c r="G31" s="121"/>
      <c r="H31" s="81">
        <f>SUM(H11:H30)</f>
        <v>0</v>
      </c>
      <c r="I31" s="82">
        <f>SUM(I11:I30)</f>
        <v>0</v>
      </c>
    </row>
    <row r="32" spans="1:9" x14ac:dyDescent="0.2">
      <c r="A32" s="38"/>
      <c r="B32" s="39"/>
      <c r="C32" s="88" t="s">
        <v>31</v>
      </c>
      <c r="D32" s="89"/>
      <c r="E32" s="89"/>
      <c r="F32" s="89"/>
      <c r="G32" s="89"/>
      <c r="H32" s="89"/>
      <c r="I32" s="90"/>
    </row>
    <row r="33" spans="1:9" ht="14.25" hidden="1" x14ac:dyDescent="0.2">
      <c r="A33" s="19"/>
      <c r="B33" s="26"/>
      <c r="C33" s="21" t="s">
        <v>56</v>
      </c>
      <c r="D33" s="40" t="s">
        <v>63</v>
      </c>
      <c r="E33" s="23"/>
      <c r="F33" s="23"/>
      <c r="G33" s="23"/>
      <c r="H33" s="24">
        <f>G33*E33</f>
        <v>0</v>
      </c>
      <c r="I33" s="25">
        <f>H33*1.2</f>
        <v>0</v>
      </c>
    </row>
    <row r="34" spans="1:9" ht="26.25" thickBot="1" x14ac:dyDescent="0.25">
      <c r="A34" s="41">
        <v>12</v>
      </c>
      <c r="B34" s="42"/>
      <c r="C34" s="43" t="s">
        <v>60</v>
      </c>
      <c r="D34" s="44" t="s">
        <v>6</v>
      </c>
      <c r="E34" s="45">
        <v>51</v>
      </c>
      <c r="F34" s="45"/>
      <c r="G34" s="45"/>
      <c r="H34" s="46"/>
      <c r="I34" s="67">
        <f>H34*1.2</f>
        <v>0</v>
      </c>
    </row>
    <row r="35" spans="1:9" ht="15.75" customHeight="1" thickBot="1" x14ac:dyDescent="0.25">
      <c r="A35" s="47"/>
      <c r="B35" s="48"/>
      <c r="C35" s="119" t="s">
        <v>22</v>
      </c>
      <c r="D35" s="120"/>
      <c r="E35" s="120"/>
      <c r="F35" s="120"/>
      <c r="G35" s="121"/>
      <c r="H35" s="83">
        <f>SUM(H33:H34)</f>
        <v>0</v>
      </c>
      <c r="I35" s="84">
        <f>SUM(I33:I34)</f>
        <v>0</v>
      </c>
    </row>
    <row r="36" spans="1:9" ht="13.5" hidden="1" customHeight="1" x14ac:dyDescent="0.2">
      <c r="A36" s="49"/>
      <c r="B36" s="50"/>
      <c r="C36" s="51"/>
      <c r="D36" s="52"/>
      <c r="E36" s="53"/>
      <c r="F36" s="53"/>
      <c r="G36" s="53"/>
      <c r="H36" s="54"/>
      <c r="I36" s="55"/>
    </row>
    <row r="37" spans="1:9" x14ac:dyDescent="0.2">
      <c r="A37" s="19"/>
      <c r="B37" s="26"/>
      <c r="C37" s="91" t="s">
        <v>3</v>
      </c>
      <c r="D37" s="91"/>
      <c r="E37" s="91"/>
      <c r="F37" s="91"/>
      <c r="G37" s="91"/>
      <c r="H37" s="91"/>
      <c r="I37" s="92"/>
    </row>
    <row r="38" spans="1:9" x14ac:dyDescent="0.2">
      <c r="A38" s="31">
        <v>13</v>
      </c>
      <c r="B38" s="26"/>
      <c r="C38" s="21" t="s">
        <v>5</v>
      </c>
      <c r="D38" s="27" t="s">
        <v>6</v>
      </c>
      <c r="E38" s="23">
        <v>110</v>
      </c>
      <c r="F38" s="23"/>
      <c r="G38" s="23"/>
      <c r="H38" s="24"/>
      <c r="I38" s="65">
        <f>H38*1.2</f>
        <v>0</v>
      </c>
    </row>
    <row r="39" spans="1:9" x14ac:dyDescent="0.2">
      <c r="A39" s="19">
        <v>14</v>
      </c>
      <c r="B39" s="26"/>
      <c r="C39" s="21" t="s">
        <v>9</v>
      </c>
      <c r="D39" s="27" t="s">
        <v>1</v>
      </c>
      <c r="E39" s="23">
        <v>3</v>
      </c>
      <c r="F39" s="23"/>
      <c r="G39" s="23"/>
      <c r="H39" s="24"/>
      <c r="I39" s="65">
        <f t="shared" ref="I39:I48" si="1">H39*1.2</f>
        <v>0</v>
      </c>
    </row>
    <row r="40" spans="1:9" x14ac:dyDescent="0.2">
      <c r="A40" s="31">
        <v>15</v>
      </c>
      <c r="B40" s="32"/>
      <c r="C40" s="56" t="s">
        <v>4</v>
      </c>
      <c r="D40" s="57" t="s">
        <v>1</v>
      </c>
      <c r="E40" s="58">
        <v>4</v>
      </c>
      <c r="F40" s="58"/>
      <c r="G40" s="58"/>
      <c r="H40" s="24"/>
      <c r="I40" s="65">
        <f t="shared" si="1"/>
        <v>0</v>
      </c>
    </row>
    <row r="41" spans="1:9" ht="25.5" x14ac:dyDescent="0.2">
      <c r="A41" s="19">
        <v>16</v>
      </c>
      <c r="B41" s="20"/>
      <c r="C41" s="21" t="s">
        <v>61</v>
      </c>
      <c r="D41" s="27" t="s">
        <v>1</v>
      </c>
      <c r="E41" s="23">
        <v>4</v>
      </c>
      <c r="F41" s="23"/>
      <c r="G41" s="23"/>
      <c r="H41" s="24"/>
      <c r="I41" s="65">
        <f t="shared" si="1"/>
        <v>0</v>
      </c>
    </row>
    <row r="42" spans="1:9" x14ac:dyDescent="0.2">
      <c r="A42" s="31">
        <v>17</v>
      </c>
      <c r="B42" s="20"/>
      <c r="C42" s="21" t="s">
        <v>10</v>
      </c>
      <c r="D42" s="27" t="s">
        <v>1</v>
      </c>
      <c r="E42" s="23">
        <v>7</v>
      </c>
      <c r="F42" s="23"/>
      <c r="G42" s="23"/>
      <c r="H42" s="24"/>
      <c r="I42" s="65">
        <f t="shared" si="1"/>
        <v>0</v>
      </c>
    </row>
    <row r="43" spans="1:9" hidden="1" x14ac:dyDescent="0.2">
      <c r="A43" s="19">
        <v>28</v>
      </c>
      <c r="B43" s="20"/>
      <c r="C43" s="21" t="s">
        <v>32</v>
      </c>
      <c r="D43" s="27" t="s">
        <v>1</v>
      </c>
      <c r="E43" s="23"/>
      <c r="F43" s="23"/>
      <c r="G43" s="23"/>
      <c r="H43" s="24"/>
      <c r="I43" s="65">
        <f t="shared" si="1"/>
        <v>0</v>
      </c>
    </row>
    <row r="44" spans="1:9" x14ac:dyDescent="0.2">
      <c r="A44" s="31">
        <v>18</v>
      </c>
      <c r="B44" s="20"/>
      <c r="C44" s="21" t="s">
        <v>11</v>
      </c>
      <c r="D44" s="27" t="s">
        <v>6</v>
      </c>
      <c r="E44" s="23">
        <v>30</v>
      </c>
      <c r="F44" s="23"/>
      <c r="G44" s="23"/>
      <c r="H44" s="24"/>
      <c r="I44" s="65">
        <f t="shared" si="1"/>
        <v>0</v>
      </c>
    </row>
    <row r="45" spans="1:9" x14ac:dyDescent="0.2">
      <c r="A45" s="19">
        <v>19</v>
      </c>
      <c r="B45" s="20"/>
      <c r="C45" s="21" t="s">
        <v>12</v>
      </c>
      <c r="D45" s="27" t="s">
        <v>1</v>
      </c>
      <c r="E45" s="23">
        <v>7</v>
      </c>
      <c r="F45" s="23"/>
      <c r="G45" s="23"/>
      <c r="H45" s="24"/>
      <c r="I45" s="65">
        <f t="shared" si="1"/>
        <v>0</v>
      </c>
    </row>
    <row r="46" spans="1:9" ht="25.5" x14ac:dyDescent="0.2">
      <c r="A46" s="31">
        <v>20</v>
      </c>
      <c r="B46" s="20"/>
      <c r="C46" s="21" t="s">
        <v>62</v>
      </c>
      <c r="D46" s="27" t="s">
        <v>6</v>
      </c>
      <c r="E46" s="23">
        <v>80</v>
      </c>
      <c r="F46" s="23"/>
      <c r="G46" s="23"/>
      <c r="H46" s="24"/>
      <c r="I46" s="65">
        <f t="shared" si="1"/>
        <v>0</v>
      </c>
    </row>
    <row r="47" spans="1:9" x14ac:dyDescent="0.2">
      <c r="A47" s="19">
        <v>21</v>
      </c>
      <c r="B47" s="20"/>
      <c r="C47" s="21" t="s">
        <v>13</v>
      </c>
      <c r="D47" s="27" t="s">
        <v>1</v>
      </c>
      <c r="E47" s="23">
        <v>3</v>
      </c>
      <c r="F47" s="23"/>
      <c r="G47" s="23"/>
      <c r="H47" s="24"/>
      <c r="I47" s="65">
        <f t="shared" si="1"/>
        <v>0</v>
      </c>
    </row>
    <row r="48" spans="1:9" x14ac:dyDescent="0.2">
      <c r="A48" s="19">
        <v>22</v>
      </c>
      <c r="B48" s="20"/>
      <c r="C48" s="21" t="s">
        <v>23</v>
      </c>
      <c r="D48" s="27" t="s">
        <v>1</v>
      </c>
      <c r="E48" s="23">
        <v>1</v>
      </c>
      <c r="F48" s="23"/>
      <c r="G48" s="23"/>
      <c r="H48" s="24"/>
      <c r="I48" s="65">
        <f t="shared" si="1"/>
        <v>0</v>
      </c>
    </row>
    <row r="49" spans="1:15" ht="15.75" customHeight="1" thickBot="1" x14ac:dyDescent="0.25">
      <c r="A49" s="59"/>
      <c r="B49" s="48"/>
      <c r="C49" s="116" t="s">
        <v>24</v>
      </c>
      <c r="D49" s="117"/>
      <c r="E49" s="117"/>
      <c r="F49" s="117"/>
      <c r="G49" s="118"/>
      <c r="H49" s="83">
        <f>SUM(H38:H48)</f>
        <v>0</v>
      </c>
      <c r="I49" s="84">
        <f>SUM(I38:I48)</f>
        <v>0</v>
      </c>
    </row>
    <row r="50" spans="1:15" ht="15" customHeight="1" thickBot="1" x14ac:dyDescent="0.25">
      <c r="A50" s="6"/>
      <c r="B50" s="6"/>
      <c r="C50" s="63"/>
      <c r="D50" s="73"/>
      <c r="E50" s="74"/>
      <c r="F50" s="74"/>
      <c r="G50" s="74"/>
      <c r="H50" s="74"/>
      <c r="I50" s="74"/>
    </row>
    <row r="51" spans="1:15" x14ac:dyDescent="0.2">
      <c r="B51" s="7" t="s">
        <v>50</v>
      </c>
      <c r="C51" s="105" t="s">
        <v>71</v>
      </c>
      <c r="D51" s="106"/>
      <c r="E51" s="106"/>
      <c r="F51" s="106"/>
      <c r="G51" s="107"/>
      <c r="H51" s="108" t="s">
        <v>65</v>
      </c>
      <c r="I51" s="109" t="s">
        <v>66</v>
      </c>
    </row>
    <row r="52" spans="1:15" x14ac:dyDescent="0.2">
      <c r="A52" s="8"/>
      <c r="B52" s="8" t="s">
        <v>51</v>
      </c>
      <c r="C52" s="110" t="s">
        <v>7</v>
      </c>
      <c r="D52" s="2"/>
      <c r="E52" s="2"/>
      <c r="F52" s="2"/>
      <c r="G52" s="54"/>
      <c r="H52" s="72">
        <f>H31</f>
        <v>0</v>
      </c>
      <c r="I52" s="111">
        <f>I31</f>
        <v>0</v>
      </c>
      <c r="K52" s="9"/>
    </row>
    <row r="53" spans="1:15" x14ac:dyDescent="0.2">
      <c r="A53" s="5"/>
      <c r="B53" s="40" t="s">
        <v>52</v>
      </c>
      <c r="C53" s="112" t="s">
        <v>21</v>
      </c>
      <c r="D53" s="75"/>
      <c r="E53" s="75"/>
      <c r="F53" s="75"/>
      <c r="G53" s="76"/>
      <c r="H53" s="77">
        <f>H35</f>
        <v>0</v>
      </c>
      <c r="I53" s="113">
        <f>I35</f>
        <v>0</v>
      </c>
    </row>
    <row r="54" spans="1:15" ht="13.5" thickBot="1" x14ac:dyDescent="0.25">
      <c r="A54" s="8"/>
      <c r="B54" s="60" t="s">
        <v>53</v>
      </c>
      <c r="C54" s="114" t="s">
        <v>3</v>
      </c>
      <c r="D54" s="78"/>
      <c r="E54" s="78"/>
      <c r="F54" s="78"/>
      <c r="G54" s="79"/>
      <c r="H54" s="80">
        <f>H49</f>
        <v>0</v>
      </c>
      <c r="I54" s="115">
        <f>I49</f>
        <v>0</v>
      </c>
    </row>
    <row r="55" spans="1:15" ht="18.75" customHeight="1" thickBot="1" x14ac:dyDescent="0.25">
      <c r="A55" s="8"/>
      <c r="B55" s="2"/>
      <c r="C55" s="123" t="s">
        <v>64</v>
      </c>
      <c r="D55" s="124"/>
      <c r="E55" s="124"/>
      <c r="F55" s="124"/>
      <c r="G55" s="125"/>
      <c r="H55" s="126">
        <f>SUM(H52:H54)</f>
        <v>0</v>
      </c>
      <c r="I55" s="127">
        <f>SUM(I52:I54)</f>
        <v>0</v>
      </c>
    </row>
    <row r="56" spans="1:15" ht="23.25" customHeight="1" thickBot="1" x14ac:dyDescent="0.25">
      <c r="A56" s="8"/>
      <c r="C56" s="123" t="s">
        <v>54</v>
      </c>
      <c r="D56" s="124"/>
      <c r="E56" s="124"/>
      <c r="F56" s="124"/>
      <c r="G56" s="125"/>
      <c r="H56" s="128">
        <f>H55*0.2</f>
        <v>0</v>
      </c>
      <c r="I56" s="129"/>
    </row>
    <row r="57" spans="1:15" x14ac:dyDescent="0.2">
      <c r="A57" s="8"/>
      <c r="C57" s="70" t="s">
        <v>55</v>
      </c>
      <c r="D57" s="71"/>
      <c r="E57" s="69"/>
      <c r="F57" s="69"/>
      <c r="G57" s="69"/>
      <c r="H57" s="68">
        <f>H56+H55</f>
        <v>0</v>
      </c>
      <c r="I57" s="69"/>
      <c r="K57" s="11"/>
      <c r="L57" s="11"/>
      <c r="M57" s="11"/>
      <c r="N57" s="11"/>
      <c r="O57" s="11"/>
    </row>
    <row r="58" spans="1:15" x14ac:dyDescent="0.2">
      <c r="A58" s="8"/>
    </row>
    <row r="59" spans="1:15" x14ac:dyDescent="0.2">
      <c r="A59" s="8"/>
    </row>
    <row r="60" spans="1:15" ht="26.25" customHeight="1" x14ac:dyDescent="0.2">
      <c r="A60" s="8"/>
      <c r="D60" s="11"/>
      <c r="H60" s="122"/>
      <c r="I60" s="122"/>
      <c r="K60" s="10"/>
      <c r="L60" s="11"/>
      <c r="M60" s="10"/>
      <c r="N60" s="11"/>
      <c r="O60" s="11"/>
    </row>
    <row r="61" spans="1:15" x14ac:dyDescent="0.2">
      <c r="A61" s="8"/>
      <c r="H61" s="122" t="s">
        <v>74</v>
      </c>
      <c r="I61" s="122"/>
    </row>
    <row r="62" spans="1:15" x14ac:dyDescent="0.2">
      <c r="A62" s="8"/>
      <c r="D62" s="11"/>
      <c r="H62" s="122" t="s">
        <v>72</v>
      </c>
      <c r="I62" s="122"/>
    </row>
    <row r="63" spans="1:15" x14ac:dyDescent="0.2">
      <c r="A63" s="8"/>
      <c r="H63" s="122" t="s">
        <v>73</v>
      </c>
      <c r="I63" s="122"/>
    </row>
    <row r="64" spans="1:15" x14ac:dyDescent="0.2">
      <c r="A64" s="8"/>
    </row>
    <row r="65" spans="1:15" x14ac:dyDescent="0.2">
      <c r="A65" s="8"/>
    </row>
    <row r="66" spans="1:15" x14ac:dyDescent="0.2">
      <c r="A66" s="8"/>
    </row>
    <row r="67" spans="1:15" x14ac:dyDescent="0.2">
      <c r="A67" s="8"/>
    </row>
    <row r="68" spans="1:15" x14ac:dyDescent="0.2">
      <c r="A68" s="8"/>
    </row>
    <row r="69" spans="1:15" x14ac:dyDescent="0.2">
      <c r="A69" s="8"/>
    </row>
    <row r="70" spans="1:15" x14ac:dyDescent="0.2">
      <c r="A70" s="8"/>
    </row>
    <row r="71" spans="1:15" x14ac:dyDescent="0.2">
      <c r="A71" s="8"/>
    </row>
    <row r="72" spans="1:15" x14ac:dyDescent="0.2">
      <c r="A72" s="8"/>
      <c r="K72" s="11"/>
      <c r="L72" s="11"/>
      <c r="M72" s="11"/>
      <c r="N72" s="11"/>
      <c r="O72" s="11"/>
    </row>
    <row r="73" spans="1:15" x14ac:dyDescent="0.2">
      <c r="A73" s="8"/>
    </row>
    <row r="74" spans="1:15" x14ac:dyDescent="0.2">
      <c r="A74" s="8"/>
    </row>
    <row r="75" spans="1:15" x14ac:dyDescent="0.2">
      <c r="A75" s="8"/>
    </row>
    <row r="76" spans="1:15" x14ac:dyDescent="0.2">
      <c r="A76" s="8"/>
    </row>
    <row r="77" spans="1:15" x14ac:dyDescent="0.2">
      <c r="A77" s="8"/>
    </row>
    <row r="78" spans="1:15" x14ac:dyDescent="0.2">
      <c r="A78" s="8"/>
    </row>
    <row r="79" spans="1:15" x14ac:dyDescent="0.2">
      <c r="A79" s="8"/>
    </row>
    <row r="80" spans="1:15" x14ac:dyDescent="0.2">
      <c r="A80" s="8"/>
    </row>
    <row r="81" spans="1:15" x14ac:dyDescent="0.2">
      <c r="A81" s="8"/>
    </row>
    <row r="82" spans="1:15" x14ac:dyDescent="0.2">
      <c r="A82" s="8"/>
    </row>
    <row r="83" spans="1:15" x14ac:dyDescent="0.2">
      <c r="A83" s="8"/>
    </row>
    <row r="84" spans="1:15" x14ac:dyDescent="0.2">
      <c r="A84" s="8"/>
    </row>
    <row r="85" spans="1:15" x14ac:dyDescent="0.2">
      <c r="A85" s="8"/>
    </row>
    <row r="86" spans="1:15" x14ac:dyDescent="0.2">
      <c r="A86" s="8"/>
    </row>
    <row r="87" spans="1:15" x14ac:dyDescent="0.2">
      <c r="A87" s="8"/>
      <c r="K87" s="11"/>
      <c r="L87" s="11"/>
      <c r="M87" s="11"/>
      <c r="N87" s="11"/>
      <c r="O87" s="11"/>
    </row>
    <row r="88" spans="1:15" x14ac:dyDescent="0.2">
      <c r="A88" s="8"/>
    </row>
    <row r="89" spans="1:15" x14ac:dyDescent="0.2">
      <c r="A89" s="8"/>
      <c r="D89" s="11"/>
    </row>
    <row r="90" spans="1:15" x14ac:dyDescent="0.2">
      <c r="A90" s="8"/>
    </row>
    <row r="91" spans="1:15" x14ac:dyDescent="0.2">
      <c r="A91" s="8"/>
    </row>
    <row r="92" spans="1:15" x14ac:dyDescent="0.2">
      <c r="A92" s="8"/>
    </row>
    <row r="93" spans="1:15" x14ac:dyDescent="0.2">
      <c r="A93" s="8"/>
    </row>
    <row r="94" spans="1:15" x14ac:dyDescent="0.2">
      <c r="A94" s="8"/>
    </row>
    <row r="95" spans="1:15" x14ac:dyDescent="0.2">
      <c r="A95" s="8"/>
    </row>
    <row r="96" spans="1:15" x14ac:dyDescent="0.2">
      <c r="A96" s="8"/>
    </row>
    <row r="97" spans="1:15" x14ac:dyDescent="0.2">
      <c r="A97" s="8"/>
    </row>
    <row r="98" spans="1:15" x14ac:dyDescent="0.2">
      <c r="A98" s="8"/>
    </row>
    <row r="99" spans="1:15" x14ac:dyDescent="0.2">
      <c r="A99" s="8"/>
    </row>
    <row r="100" spans="1:15" x14ac:dyDescent="0.2">
      <c r="A100" s="8"/>
    </row>
    <row r="101" spans="1:15" x14ac:dyDescent="0.2">
      <c r="A101" s="8"/>
    </row>
    <row r="102" spans="1:15" x14ac:dyDescent="0.2">
      <c r="A102" s="8"/>
    </row>
    <row r="103" spans="1:15" x14ac:dyDescent="0.2">
      <c r="A103" s="8"/>
    </row>
    <row r="104" spans="1:15" x14ac:dyDescent="0.2">
      <c r="A104" s="8"/>
    </row>
    <row r="105" spans="1:15" x14ac:dyDescent="0.2">
      <c r="A105" s="8"/>
    </row>
    <row r="106" spans="1:15" x14ac:dyDescent="0.2">
      <c r="A106" s="8"/>
    </row>
    <row r="107" spans="1:15" x14ac:dyDescent="0.2">
      <c r="A107" s="8"/>
    </row>
    <row r="108" spans="1:15" x14ac:dyDescent="0.2">
      <c r="A108" s="8"/>
    </row>
    <row r="109" spans="1:15" x14ac:dyDescent="0.2">
      <c r="A109" s="8"/>
    </row>
    <row r="110" spans="1:15" x14ac:dyDescent="0.2">
      <c r="A110" s="8"/>
    </row>
    <row r="111" spans="1:15" x14ac:dyDescent="0.2">
      <c r="A111" s="8"/>
    </row>
    <row r="112" spans="1:15" x14ac:dyDescent="0.2">
      <c r="K112" s="11"/>
      <c r="L112" s="11"/>
      <c r="M112" s="11"/>
      <c r="N112" s="11"/>
      <c r="O112" s="11"/>
    </row>
    <row r="114" spans="4:4" x14ac:dyDescent="0.2">
      <c r="D114" s="11"/>
    </row>
  </sheetData>
  <mergeCells count="24">
    <mergeCell ref="H60:I60"/>
    <mergeCell ref="H61:I61"/>
    <mergeCell ref="H62:I62"/>
    <mergeCell ref="H63:I63"/>
    <mergeCell ref="C55:G55"/>
    <mergeCell ref="C56:G56"/>
    <mergeCell ref="C51:G51"/>
    <mergeCell ref="C49:G49"/>
    <mergeCell ref="C35:G35"/>
    <mergeCell ref="C31:G31"/>
    <mergeCell ref="H56:I56"/>
    <mergeCell ref="C10:I10"/>
    <mergeCell ref="C32:I32"/>
    <mergeCell ref="C37:I37"/>
    <mergeCell ref="A2:I2"/>
    <mergeCell ref="A8:A9"/>
    <mergeCell ref="B8:B9"/>
    <mergeCell ref="C8:C9"/>
    <mergeCell ref="D8:D9"/>
    <mergeCell ref="E8:E9"/>
    <mergeCell ref="G8:G9"/>
    <mergeCell ref="H8:H9"/>
    <mergeCell ref="I8:I9"/>
    <mergeCell ref="F8:F9"/>
  </mergeCells>
  <pageMargins left="0.59055118110236227" right="0.19685039370078741" top="0.78740157480314965" bottom="0.19685039370078741" header="0.31496062992125984" footer="0.31496062992125984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 výmer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Gajdosova</dc:creator>
  <cp:lastModifiedBy>lukac</cp:lastModifiedBy>
  <cp:lastPrinted>2022-05-31T06:23:20Z</cp:lastPrinted>
  <dcterms:created xsi:type="dcterms:W3CDTF">2014-03-10T09:49:57Z</dcterms:created>
  <dcterms:modified xsi:type="dcterms:W3CDTF">2022-07-06T17:05:28Z</dcterms:modified>
</cp:coreProperties>
</file>